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95" windowWidth="6615" windowHeight="8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<sst xmlns="http://schemas.openxmlformats.org/spreadsheetml/2006/main" count="260" uniqueCount="86">
  <si>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</si>
  <si>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</si>
  <si>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</si>
  <si>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</si>
  <si>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</si>
  <si>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</si>
  <si>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</si>
  <si>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</si>
  <si>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</si>
  <si>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</si>
  <si>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</si>
  <si>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</si>
  <si>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</si>
  <si>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</si>
  <si>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</si>
  <si>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</si>
  <si>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</si>
  <si>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</si>
  <si>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</si>
  <si>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</si>
  <si>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</si>
  <si>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</si>
  <si>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в том числе за счет целевых средств от других бюджетов бюджетной системы РФ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</si>
  <si>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</si>
  <si>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</si>
  <si>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</si>
  <si>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</si>
  <si>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</si>
  <si>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</si>
  <si>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</si>
  <si>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</si>
  <si>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</si>
  <si>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</si>
  <si>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</si>
  <si>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</si>
  <si>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</si>
  <si>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</si>
  <si>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</si>
  <si>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</si>
  <si>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</si>
  <si>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</si>
  <si>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</si>
  <si>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</si>
  <si>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</si>
  <si>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</si>
  <si>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Условно утвержденные расходы</t>
  </si>
  <si>
    <t>Всего с учетом условно утвержденных расходов</t>
  </si>
  <si>
    <t>527</t>
  </si>
  <si>
    <t xml:space="preserve">2018 год-всего </t>
  </si>
  <si>
    <t>12</t>
  </si>
  <si>
    <t>Функционирование высшего должностного лица субъекта Российской  Федерации и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</si>
  <si>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</si>
  <si>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</si>
  <si>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Субсидии бюджетным учреждениям</t>
  </si>
  <si>
    <t>610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</si>
  <si>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</si>
  <si>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</si>
  <si>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</si>
  <si>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</si>
  <si>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</si>
  <si>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</si>
  <si>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</si>
  <si>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</si>
  <si>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</si>
  <si>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</si>
  <si>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</si>
  <si>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Ведомственная структура расходов бюджета поселения на плановый период 2018 и 2019 годов</t>
  </si>
  <si>
    <t xml:space="preserve">2019 год-всего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</si>
  <si>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</si>
  <si>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</si>
  <si>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</si>
  <si>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</si>
  <si>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</si>
  <si>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>14 0 00 00000</t>
  </si>
  <si>
    <t>Мобилизационная и вневойсковая подготовка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</si>
  <si>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 от чрезвычайных ситуаций» на 2015-2020 годы</t>
  </si>
  <si>
    <t>Муниципальная программа «Развитие сельского хозяйства на территории сельского поселения Березняки Кинель-Черкасского района Самарской области» на 2015-2020 годы</t>
  </si>
  <si>
    <t>Муниципальная программа «Дорожная деятельность в сельском поселении Березняки Кинель-Черкасского района Самарской области» на 2015-2020 годы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</si>
  <si>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</si>
  <si>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2015-2020 годы</t>
  </si>
  <si>
    <t>Муниципальная программа «Комплексное развитие систем ЖКХ в сельском поселении Березняки Кинель-Черкасского района  Самарской области» на 2015–2020 годы</t>
  </si>
  <si>
    <t xml:space="preserve">Муниципальная программа «Благоустройство территории сельского поселения Березняки Кинель-Черкасского района  Самарской области» на 2015-2020 годы
</t>
  </si>
  <si>
    <t>Муниципальная программа «Развитие культурно-досуговой деятельности сельского поселения Березняки  Кинель-Черкасского района  Самарской области» на 2015 – 2020 годы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</si>
  <si>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</si>
  <si>
    <t xml:space="preserve"> Приложение 4                                                                                                               к решению Собрания представителей сельского поселения Березняки  "О бюджете сельского поселения Березняки муниципального района Кинель-Черкасский Самарской области на 2017 год и на плановый период 2018 и 2019 годов"                                                                                                                                                      </t>
  </si>
  <si>
    <t>10) приложение 4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</si>
</sst>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 applyProtection="1">
      <alignment horizontal="right" vertical="top"/>
      <protection locked="0"/>
    </xf>
    <xf numFmtId="173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7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 wrapText="1"/>
    </xf>
    <xf numFmtId="17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Alignment="1">
      <alignment/>
    </xf>
    <xf numFmtId="173" fontId="3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3" fillId="0" borderId="0" xfId="0" applyNumberFormat="1" applyFont="1" applyFill="1" applyBorder="1" applyAlignment="1">
      <alignment vertical="top"/>
    </xf>
    <xf numFmtId="43" fontId="3" fillId="0" borderId="0" xfId="6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4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70" zoomScaleNormal="70" zoomScalePageLayoutView="0" workbookViewId="0" topLeftCell="A1">
      <selection activeCell="A3" sqref="A3:N3"/>
    </sheetView>
  </sheetViews>
  <sheetFormatPr defaultColWidth="8.796875" defaultRowHeight="15"/>
  <cols>
    <col min="1" max="1" width="8.69921875" style="8" customWidth="1"/>
    <col min="2" max="2" width="49.8984375" style="8" customWidth="1"/>
    <col min="3" max="3" width="3.8984375" style="8" customWidth="1"/>
    <col min="4" max="4" width="3.69921875" style="8" customWidth="1"/>
    <col min="5" max="5" width="14" style="8" customWidth="1"/>
    <col min="6" max="6" width="4.69921875" style="9" customWidth="1"/>
    <col min="7" max="7" width="12.8984375" style="8" hidden="1" customWidth="1"/>
    <col min="8" max="8" width="10" style="8" customWidth="1"/>
    <col min="9" max="9" width="5.69921875" style="8" customWidth="1"/>
    <col min="10" max="10" width="10.8984375" style="8" customWidth="1"/>
    <col min="11" max="11" width="0.203125" style="10" hidden="1" customWidth="1"/>
    <col min="12" max="12" width="10.8984375" style="8" customWidth="1"/>
    <col min="13" max="13" width="0" style="10" hidden="1" customWidth="1"/>
    <col min="14" max="14" width="16.8984375" style="8" customWidth="1"/>
    <col min="15" max="16384" width="9" style="10" customWidth="1"/>
  </cols>
  <sheetData>
    <row r="1" ht="21" customHeight="1">
      <c r="A1" s="56" t="s">
        <v>85</v>
      </c>
    </row>
    <row r="2" spans="6:14" ht="105.75" customHeight="1">
      <c r="F2" s="54"/>
      <c r="G2" s="54"/>
      <c r="H2" s="61" t="s">
        <v>84</v>
      </c>
      <c r="I2" s="61"/>
      <c r="J2" s="61"/>
      <c r="K2" s="61"/>
      <c r="L2" s="61"/>
      <c r="M2" s="61"/>
      <c r="N2" s="61"/>
    </row>
    <row r="3" spans="1:14" s="11" customFormat="1" ht="19.5" customHeight="1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55" customFormat="1" ht="18" customHeight="1">
      <c r="A4" s="63" t="s">
        <v>0</v>
      </c>
      <c r="B4" s="64" t="s">
        <v>65</v>
      </c>
      <c r="C4" s="65" t="s">
        <v>1</v>
      </c>
      <c r="D4" s="65" t="s">
        <v>2</v>
      </c>
      <c r="E4" s="66" t="s">
        <v>3</v>
      </c>
      <c r="F4" s="58" t="s">
        <v>4</v>
      </c>
      <c r="G4" s="67" t="s">
        <v>5</v>
      </c>
      <c r="H4" s="67"/>
      <c r="I4" s="67"/>
      <c r="J4" s="67"/>
      <c r="K4" s="67"/>
      <c r="L4" s="67"/>
      <c r="M4" s="67"/>
      <c r="N4" s="67"/>
    </row>
    <row r="5" spans="1:14" s="55" customFormat="1" ht="14.25" customHeight="1">
      <c r="A5" s="63"/>
      <c r="B5" s="64"/>
      <c r="C5" s="65"/>
      <c r="D5" s="65"/>
      <c r="E5" s="66"/>
      <c r="F5" s="59"/>
      <c r="G5" s="59" t="s">
        <v>6</v>
      </c>
      <c r="H5" s="59" t="s">
        <v>48</v>
      </c>
      <c r="I5" s="60" t="s">
        <v>22</v>
      </c>
      <c r="J5" s="60"/>
      <c r="K5" s="59" t="s">
        <v>6</v>
      </c>
      <c r="L5" s="59" t="s">
        <v>67</v>
      </c>
      <c r="M5" s="60" t="s">
        <v>22</v>
      </c>
      <c r="N5" s="60"/>
    </row>
    <row r="6" spans="1:14" s="55" customFormat="1" ht="94.5" customHeight="1">
      <c r="A6" s="63"/>
      <c r="B6" s="64"/>
      <c r="C6" s="65"/>
      <c r="D6" s="65"/>
      <c r="E6" s="66"/>
      <c r="F6" s="59"/>
      <c r="G6" s="59"/>
      <c r="H6" s="59"/>
      <c r="I6" s="60"/>
      <c r="J6" s="60"/>
      <c r="K6" s="59"/>
      <c r="L6" s="59"/>
      <c r="M6" s="60"/>
      <c r="N6" s="60"/>
    </row>
    <row r="7" spans="1:14" ht="52.5" customHeight="1">
      <c r="A7" s="12" t="s">
        <v>47</v>
      </c>
      <c r="B7" s="1" t="s">
        <v>52</v>
      </c>
      <c r="C7" s="13"/>
      <c r="D7" s="13"/>
      <c r="E7" s="13"/>
      <c r="F7" s="12"/>
      <c r="G7" s="14"/>
      <c r="H7" s="14"/>
      <c r="I7" s="62"/>
      <c r="J7" s="62"/>
      <c r="L7" s="14"/>
      <c r="N7" s="10"/>
    </row>
    <row r="8" spans="1:14" ht="50.25" customHeight="1">
      <c r="A8" s="12"/>
      <c r="B8" s="2" t="s">
        <v>50</v>
      </c>
      <c r="C8" s="33" t="s">
        <v>7</v>
      </c>
      <c r="D8" s="33" t="s">
        <v>8</v>
      </c>
      <c r="E8" s="33"/>
      <c r="F8" s="34"/>
      <c r="G8" s="49">
        <f>SUM(G9)</f>
        <v>71.3</v>
      </c>
      <c r="H8" s="49">
        <f>H9</f>
        <v>502.4</v>
      </c>
      <c r="I8" s="49"/>
      <c r="J8" s="49"/>
      <c r="K8" s="49">
        <f>SUM(K9)</f>
        <v>0</v>
      </c>
      <c r="L8" s="49">
        <f>L9</f>
        <v>502.4</v>
      </c>
      <c r="M8" s="49"/>
      <c r="N8" s="49"/>
    </row>
    <row r="9" spans="1:14" ht="72" customHeight="1">
      <c r="A9" s="12"/>
      <c r="B9" s="3" t="s">
        <v>68</v>
      </c>
      <c r="C9" s="33" t="s">
        <v>7</v>
      </c>
      <c r="D9" s="33" t="s">
        <v>8</v>
      </c>
      <c r="E9" s="33" t="s">
        <v>69</v>
      </c>
      <c r="F9" s="34"/>
      <c r="G9" s="49">
        <f>SUM(G10)</f>
        <v>71.3</v>
      </c>
      <c r="H9" s="49">
        <f>H10+H11</f>
        <v>502.4</v>
      </c>
      <c r="I9" s="49"/>
      <c r="J9" s="49"/>
      <c r="K9" s="49">
        <f>K10</f>
        <v>0</v>
      </c>
      <c r="L9" s="49">
        <f>L10+L11</f>
        <v>502.4</v>
      </c>
      <c r="M9" s="49"/>
      <c r="N9" s="49"/>
    </row>
    <row r="10" spans="1:14" ht="35.25" customHeight="1">
      <c r="A10" s="12"/>
      <c r="B10" s="3" t="s">
        <v>26</v>
      </c>
      <c r="C10" s="33" t="s">
        <v>7</v>
      </c>
      <c r="D10" s="33" t="s">
        <v>8</v>
      </c>
      <c r="E10" s="33" t="s">
        <v>69</v>
      </c>
      <c r="F10" s="34" t="s">
        <v>27</v>
      </c>
      <c r="G10" s="49">
        <v>71.3</v>
      </c>
      <c r="H10" s="51">
        <v>502.4</v>
      </c>
      <c r="I10" s="49"/>
      <c r="J10" s="49"/>
      <c r="K10" s="49">
        <f>SUM(K11+K12)</f>
        <v>0</v>
      </c>
      <c r="L10" s="51">
        <v>502.4</v>
      </c>
      <c r="M10" s="49"/>
      <c r="N10" s="49"/>
    </row>
    <row r="11" spans="1:14" ht="37.5" customHeight="1" hidden="1">
      <c r="A11" s="12"/>
      <c r="B11" s="3" t="s">
        <v>28</v>
      </c>
      <c r="C11" s="33" t="s">
        <v>7</v>
      </c>
      <c r="D11" s="33" t="s">
        <v>8</v>
      </c>
      <c r="E11" s="33" t="s">
        <v>69</v>
      </c>
      <c r="F11" s="34" t="s">
        <v>29</v>
      </c>
      <c r="G11" s="49"/>
      <c r="H11" s="51">
        <v>0</v>
      </c>
      <c r="I11" s="49"/>
      <c r="J11" s="49"/>
      <c r="L11" s="51">
        <v>0</v>
      </c>
      <c r="M11" s="49"/>
      <c r="N11" s="49"/>
    </row>
    <row r="12" spans="1:14" ht="50.25" customHeight="1" hidden="1">
      <c r="A12" s="12"/>
      <c r="B12" s="2" t="s">
        <v>9</v>
      </c>
      <c r="C12" s="33" t="s">
        <v>7</v>
      </c>
      <c r="D12" s="33" t="s">
        <v>10</v>
      </c>
      <c r="E12" s="52"/>
      <c r="F12" s="34"/>
      <c r="G12" s="49">
        <f>SUM(G13)</f>
        <v>396.9</v>
      </c>
      <c r="H12" s="49">
        <f>H13</f>
        <v>1139</v>
      </c>
      <c r="I12" s="49"/>
      <c r="J12" s="49"/>
      <c r="L12" s="49">
        <f>L13</f>
        <v>1139</v>
      </c>
      <c r="M12" s="49"/>
      <c r="N12" s="49"/>
    </row>
    <row r="13" spans="1:14" ht="69" customHeight="1">
      <c r="A13" s="18"/>
      <c r="B13" s="3" t="s">
        <v>68</v>
      </c>
      <c r="C13" s="33" t="s">
        <v>7</v>
      </c>
      <c r="D13" s="33" t="s">
        <v>10</v>
      </c>
      <c r="E13" s="33" t="s">
        <v>69</v>
      </c>
      <c r="F13" s="34"/>
      <c r="G13" s="49">
        <f>SUM(G14)</f>
        <v>396.9</v>
      </c>
      <c r="H13" s="49">
        <f>H14+H15+H16</f>
        <v>1139</v>
      </c>
      <c r="I13" s="49"/>
      <c r="J13" s="49"/>
      <c r="K13" s="43"/>
      <c r="L13" s="49">
        <f>L14+L15+L16</f>
        <v>1139</v>
      </c>
      <c r="M13" s="49"/>
      <c r="N13" s="49"/>
    </row>
    <row r="14" spans="1:14" ht="37.5" customHeight="1">
      <c r="A14" s="18"/>
      <c r="B14" s="3" t="s">
        <v>26</v>
      </c>
      <c r="C14" s="33" t="s">
        <v>7</v>
      </c>
      <c r="D14" s="33" t="s">
        <v>10</v>
      </c>
      <c r="E14" s="33" t="s">
        <v>69</v>
      </c>
      <c r="F14" s="34" t="s">
        <v>27</v>
      </c>
      <c r="G14" s="49">
        <v>396.9</v>
      </c>
      <c r="H14" s="49">
        <v>723.7</v>
      </c>
      <c r="I14" s="49"/>
      <c r="J14" s="49"/>
      <c r="K14" s="43"/>
      <c r="L14" s="49">
        <v>723.7</v>
      </c>
      <c r="M14" s="49"/>
      <c r="N14" s="49"/>
    </row>
    <row r="15" spans="1:14" ht="53.25" customHeight="1">
      <c r="A15" s="18"/>
      <c r="B15" s="3" t="s">
        <v>28</v>
      </c>
      <c r="C15" s="33" t="s">
        <v>7</v>
      </c>
      <c r="D15" s="33" t="s">
        <v>10</v>
      </c>
      <c r="E15" s="33" t="s">
        <v>69</v>
      </c>
      <c r="F15" s="34" t="s">
        <v>29</v>
      </c>
      <c r="G15" s="49"/>
      <c r="H15" s="49">
        <v>383.3</v>
      </c>
      <c r="I15" s="49"/>
      <c r="J15" s="49"/>
      <c r="K15" s="40">
        <f>K16+K17+K18</f>
        <v>0</v>
      </c>
      <c r="L15" s="49">
        <v>383.3</v>
      </c>
      <c r="M15" s="49"/>
      <c r="N15" s="49"/>
    </row>
    <row r="16" spans="1:14" ht="18.75" customHeight="1">
      <c r="A16" s="18"/>
      <c r="B16" s="3" t="s">
        <v>30</v>
      </c>
      <c r="C16" s="33" t="s">
        <v>7</v>
      </c>
      <c r="D16" s="33" t="s">
        <v>10</v>
      </c>
      <c r="E16" s="33" t="s">
        <v>69</v>
      </c>
      <c r="F16" s="34" t="s">
        <v>31</v>
      </c>
      <c r="G16" s="49"/>
      <c r="H16" s="49">
        <v>32</v>
      </c>
      <c r="I16" s="49"/>
      <c r="J16" s="49"/>
      <c r="K16" s="43"/>
      <c r="L16" s="49">
        <v>32</v>
      </c>
      <c r="M16" s="49"/>
      <c r="N16" s="49"/>
    </row>
    <row r="17" spans="1:14" ht="18" customHeight="1">
      <c r="A17" s="18"/>
      <c r="B17" s="2" t="s">
        <v>18</v>
      </c>
      <c r="C17" s="33" t="s">
        <v>7</v>
      </c>
      <c r="D17" s="34">
        <v>11</v>
      </c>
      <c r="E17" s="33"/>
      <c r="F17" s="34"/>
      <c r="G17" s="49"/>
      <c r="H17" s="49">
        <f>H18</f>
        <v>21</v>
      </c>
      <c r="I17" s="49"/>
      <c r="J17" s="49"/>
      <c r="K17" s="43"/>
      <c r="L17" s="49">
        <f>L18</f>
        <v>22</v>
      </c>
      <c r="M17" s="49"/>
      <c r="N17" s="49"/>
    </row>
    <row r="18" spans="1:14" ht="33">
      <c r="A18" s="18"/>
      <c r="B18" s="2" t="s">
        <v>40</v>
      </c>
      <c r="C18" s="33" t="s">
        <v>7</v>
      </c>
      <c r="D18" s="34">
        <v>11</v>
      </c>
      <c r="E18" s="33" t="s">
        <v>55</v>
      </c>
      <c r="F18" s="34"/>
      <c r="G18" s="49"/>
      <c r="H18" s="49">
        <f>H19</f>
        <v>21</v>
      </c>
      <c r="I18" s="49"/>
      <c r="J18" s="49"/>
      <c r="K18" s="43"/>
      <c r="L18" s="49">
        <f>L19</f>
        <v>22</v>
      </c>
      <c r="M18" s="49"/>
      <c r="N18" s="49"/>
    </row>
    <row r="19" spans="1:14" ht="88.5" customHeight="1">
      <c r="A19" s="18"/>
      <c r="B19" s="3" t="s">
        <v>41</v>
      </c>
      <c r="C19" s="33" t="s">
        <v>7</v>
      </c>
      <c r="D19" s="34">
        <v>11</v>
      </c>
      <c r="E19" s="33" t="s">
        <v>56</v>
      </c>
      <c r="F19" s="34"/>
      <c r="G19" s="49"/>
      <c r="H19" s="49">
        <f>H20</f>
        <v>21</v>
      </c>
      <c r="I19" s="49"/>
      <c r="J19" s="49"/>
      <c r="K19" s="43"/>
      <c r="L19" s="49">
        <f>L20</f>
        <v>22</v>
      </c>
      <c r="M19" s="49"/>
      <c r="N19" s="49"/>
    </row>
    <row r="20" spans="1:14" ht="16.5">
      <c r="A20" s="18"/>
      <c r="B20" s="3" t="s">
        <v>32</v>
      </c>
      <c r="C20" s="33" t="s">
        <v>7</v>
      </c>
      <c r="D20" s="34">
        <v>11</v>
      </c>
      <c r="E20" s="33" t="s">
        <v>56</v>
      </c>
      <c r="F20" s="34" t="s">
        <v>33</v>
      </c>
      <c r="G20" s="49"/>
      <c r="H20" s="49">
        <v>21</v>
      </c>
      <c r="I20" s="49"/>
      <c r="J20" s="49"/>
      <c r="K20" s="43"/>
      <c r="L20" s="49">
        <v>22</v>
      </c>
      <c r="M20" s="49"/>
      <c r="N20" s="49"/>
    </row>
    <row r="21" spans="1:14" ht="21.75" customHeight="1" hidden="1">
      <c r="A21" s="18"/>
      <c r="B21" s="2" t="s">
        <v>11</v>
      </c>
      <c r="C21" s="33" t="s">
        <v>7</v>
      </c>
      <c r="D21" s="34">
        <v>13</v>
      </c>
      <c r="E21" s="33"/>
      <c r="F21" s="34"/>
      <c r="G21" s="49" t="e">
        <f>G23+#REF!</f>
        <v>#REF!</v>
      </c>
      <c r="H21" s="49">
        <f>H22+H24</f>
        <v>0</v>
      </c>
      <c r="I21" s="49"/>
      <c r="J21" s="49"/>
      <c r="K21" s="43"/>
      <c r="L21" s="49">
        <f>L22+L24</f>
        <v>0</v>
      </c>
      <c r="M21" s="49"/>
      <c r="N21" s="49"/>
    </row>
    <row r="22" spans="1:14" ht="82.5" hidden="1">
      <c r="A22" s="18"/>
      <c r="B22" s="3" t="s">
        <v>70</v>
      </c>
      <c r="C22" s="33" t="s">
        <v>7</v>
      </c>
      <c r="D22" s="34">
        <v>13</v>
      </c>
      <c r="E22" s="33" t="s">
        <v>71</v>
      </c>
      <c r="F22" s="34"/>
      <c r="G22" s="49"/>
      <c r="H22" s="49">
        <f>H23</f>
        <v>0</v>
      </c>
      <c r="I22" s="49"/>
      <c r="J22" s="49"/>
      <c r="K22" s="43"/>
      <c r="L22" s="49">
        <f>L23</f>
        <v>0</v>
      </c>
      <c r="M22" s="49"/>
      <c r="N22" s="49"/>
    </row>
    <row r="23" spans="1:14" ht="54" customHeight="1" hidden="1">
      <c r="A23" s="18"/>
      <c r="B23" s="3" t="s">
        <v>28</v>
      </c>
      <c r="C23" s="33" t="s">
        <v>7</v>
      </c>
      <c r="D23" s="34">
        <v>13</v>
      </c>
      <c r="E23" s="33" t="s">
        <v>71</v>
      </c>
      <c r="F23" s="34" t="s">
        <v>29</v>
      </c>
      <c r="G23" s="49">
        <v>23</v>
      </c>
      <c r="H23" s="49">
        <v>0</v>
      </c>
      <c r="I23" s="49"/>
      <c r="J23" s="49"/>
      <c r="K23" s="43"/>
      <c r="L23" s="49">
        <v>0</v>
      </c>
      <c r="M23" s="49"/>
      <c r="N23" s="49"/>
    </row>
    <row r="24" spans="1:14" ht="82.5" hidden="1">
      <c r="A24" s="18"/>
      <c r="B24" s="3" t="s">
        <v>72</v>
      </c>
      <c r="C24" s="33" t="s">
        <v>7</v>
      </c>
      <c r="D24" s="34">
        <v>13</v>
      </c>
      <c r="E24" s="33" t="s">
        <v>73</v>
      </c>
      <c r="F24" s="34"/>
      <c r="G24" s="49"/>
      <c r="H24" s="49">
        <f>H25</f>
        <v>0</v>
      </c>
      <c r="I24" s="49"/>
      <c r="J24" s="49"/>
      <c r="K24" s="43"/>
      <c r="L24" s="49">
        <f>L25</f>
        <v>0</v>
      </c>
      <c r="M24" s="49"/>
      <c r="N24" s="49"/>
    </row>
    <row r="25" spans="1:14" ht="51" customHeight="1" hidden="1">
      <c r="A25" s="18"/>
      <c r="B25" s="3" t="s">
        <v>28</v>
      </c>
      <c r="C25" s="33" t="s">
        <v>7</v>
      </c>
      <c r="D25" s="34">
        <v>13</v>
      </c>
      <c r="E25" s="33" t="s">
        <v>73</v>
      </c>
      <c r="F25" s="34" t="s">
        <v>29</v>
      </c>
      <c r="G25" s="49"/>
      <c r="H25" s="49">
        <v>0</v>
      </c>
      <c r="I25" s="49"/>
      <c r="J25" s="49"/>
      <c r="K25" s="43"/>
      <c r="L25" s="49">
        <v>0</v>
      </c>
      <c r="M25" s="49"/>
      <c r="N25" s="49"/>
    </row>
    <row r="26" spans="1:14" ht="18.75" customHeight="1" hidden="1">
      <c r="A26" s="18"/>
      <c r="B26" s="3" t="s">
        <v>74</v>
      </c>
      <c r="C26" s="34" t="s">
        <v>8</v>
      </c>
      <c r="D26" s="34" t="s">
        <v>13</v>
      </c>
      <c r="E26" s="34"/>
      <c r="F26" s="34"/>
      <c r="G26" s="49"/>
      <c r="H26" s="49">
        <f>H27</f>
        <v>0</v>
      </c>
      <c r="I26" s="49"/>
      <c r="J26" s="49">
        <f>J27</f>
        <v>0</v>
      </c>
      <c r="K26" s="43"/>
      <c r="L26" s="49">
        <f>L27</f>
        <v>0</v>
      </c>
      <c r="M26" s="49"/>
      <c r="N26" s="49">
        <f>N27</f>
        <v>0</v>
      </c>
    </row>
    <row r="27" spans="2:14" ht="33" hidden="1">
      <c r="B27" s="2" t="s">
        <v>40</v>
      </c>
      <c r="C27" s="34" t="s">
        <v>8</v>
      </c>
      <c r="D27" s="34" t="s">
        <v>13</v>
      </c>
      <c r="E27" s="33" t="s">
        <v>55</v>
      </c>
      <c r="F27" s="34"/>
      <c r="G27" s="49"/>
      <c r="H27" s="49">
        <f>H28</f>
        <v>0</v>
      </c>
      <c r="I27" s="49"/>
      <c r="J27" s="49">
        <f>J28</f>
        <v>0</v>
      </c>
      <c r="K27" s="40" t="e">
        <f>K28+#REF!</f>
        <v>#REF!</v>
      </c>
      <c r="L27" s="49">
        <f>L28</f>
        <v>0</v>
      </c>
      <c r="M27" s="49"/>
      <c r="N27" s="49">
        <f>N28</f>
        <v>0</v>
      </c>
    </row>
    <row r="28" spans="2:14" ht="87.75" customHeight="1" hidden="1">
      <c r="B28" s="3" t="s">
        <v>41</v>
      </c>
      <c r="C28" s="34" t="s">
        <v>8</v>
      </c>
      <c r="D28" s="34" t="s">
        <v>13</v>
      </c>
      <c r="E28" s="33" t="s">
        <v>56</v>
      </c>
      <c r="F28" s="34"/>
      <c r="G28" s="49"/>
      <c r="H28" s="49">
        <f>H29+H30</f>
        <v>0</v>
      </c>
      <c r="I28" s="49"/>
      <c r="J28" s="49">
        <f>J29+J30</f>
        <v>0</v>
      </c>
      <c r="K28" s="43"/>
      <c r="L28" s="49">
        <f>L29+L30</f>
        <v>0</v>
      </c>
      <c r="M28" s="49"/>
      <c r="N28" s="49">
        <f>N29+N30</f>
        <v>0</v>
      </c>
    </row>
    <row r="29" spans="2:14" ht="35.25" customHeight="1" hidden="1">
      <c r="B29" s="3" t="s">
        <v>26</v>
      </c>
      <c r="C29" s="34" t="s">
        <v>8</v>
      </c>
      <c r="D29" s="34" t="s">
        <v>13</v>
      </c>
      <c r="E29" s="33" t="s">
        <v>56</v>
      </c>
      <c r="F29" s="34" t="s">
        <v>27</v>
      </c>
      <c r="G29" s="49"/>
      <c r="H29" s="49">
        <v>0</v>
      </c>
      <c r="I29" s="49"/>
      <c r="J29" s="49">
        <v>0</v>
      </c>
      <c r="K29" s="43"/>
      <c r="L29" s="49">
        <v>0</v>
      </c>
      <c r="M29" s="49"/>
      <c r="N29" s="49">
        <v>0</v>
      </c>
    </row>
    <row r="30" spans="2:14" ht="51" customHeight="1" hidden="1">
      <c r="B30" s="3" t="s">
        <v>28</v>
      </c>
      <c r="C30" s="34" t="s">
        <v>8</v>
      </c>
      <c r="D30" s="34" t="s">
        <v>13</v>
      </c>
      <c r="E30" s="33" t="s">
        <v>56</v>
      </c>
      <c r="F30" s="34" t="s">
        <v>29</v>
      </c>
      <c r="G30" s="49"/>
      <c r="H30" s="49">
        <v>0</v>
      </c>
      <c r="I30" s="49"/>
      <c r="J30" s="49">
        <v>0</v>
      </c>
      <c r="K30" s="43"/>
      <c r="L30" s="49">
        <v>0</v>
      </c>
      <c r="M30" s="49"/>
      <c r="N30" s="49">
        <v>0</v>
      </c>
    </row>
    <row r="31" spans="2:14" ht="54" customHeight="1" hidden="1">
      <c r="B31" s="2" t="s">
        <v>23</v>
      </c>
      <c r="C31" s="33" t="s">
        <v>13</v>
      </c>
      <c r="D31" s="33" t="s">
        <v>20</v>
      </c>
      <c r="E31" s="33"/>
      <c r="F31" s="34"/>
      <c r="G31" s="49"/>
      <c r="H31" s="49">
        <f>H32</f>
        <v>0</v>
      </c>
      <c r="I31" s="41"/>
      <c r="J31" s="42"/>
      <c r="K31" s="43"/>
      <c r="L31" s="49">
        <f>L32</f>
        <v>0</v>
      </c>
      <c r="M31" s="41"/>
      <c r="N31" s="42"/>
    </row>
    <row r="32" spans="2:14" ht="69" customHeight="1" hidden="1">
      <c r="B32" s="3" t="s">
        <v>75</v>
      </c>
      <c r="C32" s="33" t="s">
        <v>13</v>
      </c>
      <c r="D32" s="33" t="s">
        <v>20</v>
      </c>
      <c r="E32" s="33" t="s">
        <v>57</v>
      </c>
      <c r="F32" s="34"/>
      <c r="G32" s="49"/>
      <c r="H32" s="49">
        <f>H33</f>
        <v>0</v>
      </c>
      <c r="I32" s="41"/>
      <c r="J32" s="42"/>
      <c r="K32" s="43"/>
      <c r="L32" s="49">
        <f>L33</f>
        <v>0</v>
      </c>
      <c r="M32" s="41"/>
      <c r="N32" s="42"/>
    </row>
    <row r="33" spans="1:14" ht="50.25" customHeight="1" hidden="1">
      <c r="A33" s="18"/>
      <c r="B33" s="3" t="s">
        <v>28</v>
      </c>
      <c r="C33" s="33" t="s">
        <v>13</v>
      </c>
      <c r="D33" s="33" t="s">
        <v>20</v>
      </c>
      <c r="E33" s="33" t="s">
        <v>57</v>
      </c>
      <c r="F33" s="34" t="s">
        <v>29</v>
      </c>
      <c r="G33" s="49"/>
      <c r="H33" s="49">
        <v>0</v>
      </c>
      <c r="I33" s="41"/>
      <c r="J33" s="42"/>
      <c r="K33" s="40">
        <f>K34</f>
        <v>0</v>
      </c>
      <c r="L33" s="49">
        <v>0</v>
      </c>
      <c r="M33" s="41"/>
      <c r="N33" s="42"/>
    </row>
    <row r="34" spans="1:14" ht="16.5">
      <c r="A34" s="18"/>
      <c r="B34" s="3" t="s">
        <v>24</v>
      </c>
      <c r="C34" s="34" t="s">
        <v>10</v>
      </c>
      <c r="D34" s="34" t="s">
        <v>14</v>
      </c>
      <c r="E34" s="34"/>
      <c r="F34" s="34"/>
      <c r="G34" s="49">
        <v>174</v>
      </c>
      <c r="H34" s="49">
        <f>H35</f>
        <v>112</v>
      </c>
      <c r="I34" s="41"/>
      <c r="J34" s="42">
        <f>J35</f>
        <v>112</v>
      </c>
      <c r="K34" s="43"/>
      <c r="L34" s="49">
        <f>L35</f>
        <v>112</v>
      </c>
      <c r="M34" s="41"/>
      <c r="N34" s="42">
        <f>N35</f>
        <v>112</v>
      </c>
    </row>
    <row r="35" spans="1:14" ht="69" customHeight="1">
      <c r="A35" s="18"/>
      <c r="B35" s="3" t="s">
        <v>76</v>
      </c>
      <c r="C35" s="34" t="s">
        <v>34</v>
      </c>
      <c r="D35" s="34" t="s">
        <v>14</v>
      </c>
      <c r="E35" s="33" t="s">
        <v>58</v>
      </c>
      <c r="F35" s="34"/>
      <c r="G35" s="49">
        <v>174</v>
      </c>
      <c r="H35" s="49">
        <f>H36</f>
        <v>112</v>
      </c>
      <c r="I35" s="41"/>
      <c r="J35" s="17">
        <f>J36</f>
        <v>112</v>
      </c>
      <c r="K35" s="44"/>
      <c r="L35" s="49">
        <f>L36</f>
        <v>112</v>
      </c>
      <c r="M35" s="41"/>
      <c r="N35" s="17">
        <f>N36</f>
        <v>112</v>
      </c>
    </row>
    <row r="36" spans="1:14" ht="74.25" customHeight="1">
      <c r="A36" s="18"/>
      <c r="B36" s="3" t="s">
        <v>51</v>
      </c>
      <c r="C36" s="34" t="s">
        <v>10</v>
      </c>
      <c r="D36" s="34" t="s">
        <v>14</v>
      </c>
      <c r="E36" s="33" t="s">
        <v>58</v>
      </c>
      <c r="F36" s="34" t="s">
        <v>35</v>
      </c>
      <c r="G36" s="49">
        <v>174</v>
      </c>
      <c r="H36" s="49">
        <v>112</v>
      </c>
      <c r="I36" s="41"/>
      <c r="J36" s="17">
        <v>112</v>
      </c>
      <c r="K36" s="44"/>
      <c r="L36" s="49">
        <v>112</v>
      </c>
      <c r="M36" s="41"/>
      <c r="N36" s="17">
        <v>112</v>
      </c>
    </row>
    <row r="37" spans="1:14" ht="21" customHeight="1">
      <c r="A37" s="18"/>
      <c r="B37" s="3" t="s">
        <v>43</v>
      </c>
      <c r="C37" s="34" t="s">
        <v>10</v>
      </c>
      <c r="D37" s="34" t="s">
        <v>20</v>
      </c>
      <c r="E37" s="34"/>
      <c r="F37" s="34"/>
      <c r="G37" s="49"/>
      <c r="H37" s="49">
        <f>H38</f>
        <v>1643.2</v>
      </c>
      <c r="I37" s="49"/>
      <c r="J37" s="49"/>
      <c r="K37" s="44"/>
      <c r="L37" s="49">
        <f>L38</f>
        <v>1849.2</v>
      </c>
      <c r="M37" s="49"/>
      <c r="N37" s="49"/>
    </row>
    <row r="38" spans="1:14" ht="72.75" customHeight="1">
      <c r="A38" s="18"/>
      <c r="B38" s="3" t="s">
        <v>77</v>
      </c>
      <c r="C38" s="34" t="s">
        <v>10</v>
      </c>
      <c r="D38" s="34" t="s">
        <v>20</v>
      </c>
      <c r="E38" s="33" t="s">
        <v>59</v>
      </c>
      <c r="F38" s="34"/>
      <c r="G38" s="49"/>
      <c r="H38" s="49">
        <f>H39</f>
        <v>1643.2</v>
      </c>
      <c r="I38" s="49"/>
      <c r="J38" s="49"/>
      <c r="K38" s="44"/>
      <c r="L38" s="49">
        <f>L39</f>
        <v>1849.2</v>
      </c>
      <c r="M38" s="49"/>
      <c r="N38" s="49"/>
    </row>
    <row r="39" spans="2:14" ht="51" customHeight="1">
      <c r="B39" s="3" t="s">
        <v>28</v>
      </c>
      <c r="C39" s="34" t="s">
        <v>10</v>
      </c>
      <c r="D39" s="34" t="s">
        <v>20</v>
      </c>
      <c r="E39" s="33" t="s">
        <v>59</v>
      </c>
      <c r="F39" s="34" t="s">
        <v>29</v>
      </c>
      <c r="G39" s="49"/>
      <c r="H39" s="49">
        <v>1643.2</v>
      </c>
      <c r="I39" s="49"/>
      <c r="J39" s="49"/>
      <c r="K39" s="43"/>
      <c r="L39" s="49">
        <v>1849.2</v>
      </c>
      <c r="M39" s="49"/>
      <c r="N39" s="49"/>
    </row>
    <row r="40" spans="2:14" ht="16.5" hidden="1">
      <c r="B40" s="3" t="s">
        <v>78</v>
      </c>
      <c r="C40" s="34" t="s">
        <v>10</v>
      </c>
      <c r="D40" s="34" t="s">
        <v>49</v>
      </c>
      <c r="E40" s="33"/>
      <c r="F40" s="34"/>
      <c r="G40" s="49"/>
      <c r="H40" s="49">
        <f>H41</f>
        <v>0</v>
      </c>
      <c r="I40" s="41"/>
      <c r="J40" s="42"/>
      <c r="K40" s="43"/>
      <c r="L40" s="49">
        <f>L41</f>
        <v>0</v>
      </c>
      <c r="M40" s="41"/>
      <c r="N40" s="42"/>
    </row>
    <row r="41" spans="2:14" ht="53.25" customHeight="1" hidden="1">
      <c r="B41" s="3" t="s">
        <v>79</v>
      </c>
      <c r="C41" s="34" t="s">
        <v>10</v>
      </c>
      <c r="D41" s="34" t="s">
        <v>49</v>
      </c>
      <c r="E41" s="33" t="s">
        <v>60</v>
      </c>
      <c r="F41" s="34"/>
      <c r="G41" s="49"/>
      <c r="H41" s="49">
        <f>H42</f>
        <v>0</v>
      </c>
      <c r="I41" s="41"/>
      <c r="J41" s="42"/>
      <c r="K41" s="43"/>
      <c r="L41" s="49">
        <f>L42</f>
        <v>0</v>
      </c>
      <c r="M41" s="41"/>
      <c r="N41" s="42"/>
    </row>
    <row r="42" spans="1:14" ht="53.25" customHeight="1" hidden="1">
      <c r="A42" s="18"/>
      <c r="B42" s="3" t="s">
        <v>28</v>
      </c>
      <c r="C42" s="34" t="s">
        <v>10</v>
      </c>
      <c r="D42" s="34" t="s">
        <v>49</v>
      </c>
      <c r="E42" s="33" t="s">
        <v>60</v>
      </c>
      <c r="F42" s="34" t="s">
        <v>29</v>
      </c>
      <c r="G42" s="49"/>
      <c r="H42" s="49">
        <v>0</v>
      </c>
      <c r="I42" s="41"/>
      <c r="J42" s="42"/>
      <c r="K42" s="40" t="e">
        <f>K43+#REF!</f>
        <v>#REF!</v>
      </c>
      <c r="L42" s="49">
        <v>0</v>
      </c>
      <c r="M42" s="41"/>
      <c r="N42" s="42"/>
    </row>
    <row r="43" spans="1:14" ht="16.5">
      <c r="A43" s="18"/>
      <c r="B43" s="3" t="s">
        <v>25</v>
      </c>
      <c r="C43" s="34" t="s">
        <v>14</v>
      </c>
      <c r="D43" s="34" t="s">
        <v>7</v>
      </c>
      <c r="E43" s="34"/>
      <c r="F43" s="34"/>
      <c r="G43" s="49"/>
      <c r="H43" s="49">
        <f>H44</f>
        <v>112.7</v>
      </c>
      <c r="I43" s="49"/>
      <c r="J43" s="49"/>
      <c r="K43" s="43"/>
      <c r="L43" s="49">
        <f>L44</f>
        <v>120.9</v>
      </c>
      <c r="M43" s="49"/>
      <c r="N43" s="49"/>
    </row>
    <row r="44" spans="1:14" ht="73.5" customHeight="1">
      <c r="A44" s="18"/>
      <c r="B44" s="7" t="s">
        <v>80</v>
      </c>
      <c r="C44" s="34" t="s">
        <v>14</v>
      </c>
      <c r="D44" s="34" t="s">
        <v>7</v>
      </c>
      <c r="E44" s="33" t="s">
        <v>61</v>
      </c>
      <c r="F44" s="34"/>
      <c r="G44" s="49"/>
      <c r="H44" s="49">
        <f>H45</f>
        <v>112.7</v>
      </c>
      <c r="I44" s="41"/>
      <c r="J44" s="17"/>
      <c r="K44" s="43"/>
      <c r="L44" s="49">
        <f>L45</f>
        <v>120.9</v>
      </c>
      <c r="M44" s="41"/>
      <c r="N44" s="17"/>
    </row>
    <row r="45" spans="1:14" ht="51" customHeight="1">
      <c r="A45" s="18"/>
      <c r="B45" s="3" t="s">
        <v>28</v>
      </c>
      <c r="C45" s="34" t="s">
        <v>14</v>
      </c>
      <c r="D45" s="34" t="s">
        <v>7</v>
      </c>
      <c r="E45" s="33" t="s">
        <v>61</v>
      </c>
      <c r="F45" s="34" t="s">
        <v>29</v>
      </c>
      <c r="G45" s="49"/>
      <c r="H45" s="49">
        <v>112.7</v>
      </c>
      <c r="I45" s="41"/>
      <c r="J45" s="17"/>
      <c r="K45" s="40" t="e">
        <f>K46+#REF!</f>
        <v>#REF!</v>
      </c>
      <c r="L45" s="49">
        <v>120.9</v>
      </c>
      <c r="M45" s="41"/>
      <c r="N45" s="17"/>
    </row>
    <row r="46" spans="1:14" ht="16.5">
      <c r="A46" s="18"/>
      <c r="B46" s="3" t="s">
        <v>19</v>
      </c>
      <c r="C46" s="23" t="s">
        <v>14</v>
      </c>
      <c r="D46" s="23" t="s">
        <v>8</v>
      </c>
      <c r="E46" s="26"/>
      <c r="F46" s="23"/>
      <c r="G46" s="49"/>
      <c r="H46" s="49">
        <f>H47</f>
        <v>0</v>
      </c>
      <c r="I46" s="49"/>
      <c r="J46" s="49"/>
      <c r="K46" s="43"/>
      <c r="L46" s="49">
        <f>L47</f>
        <v>70.2</v>
      </c>
      <c r="M46" s="49"/>
      <c r="N46" s="49"/>
    </row>
    <row r="47" spans="1:14" ht="71.25" customHeight="1">
      <c r="A47" s="18"/>
      <c r="B47" s="7" t="s">
        <v>80</v>
      </c>
      <c r="C47" s="23" t="s">
        <v>14</v>
      </c>
      <c r="D47" s="23" t="s">
        <v>8</v>
      </c>
      <c r="E47" s="33" t="s">
        <v>61</v>
      </c>
      <c r="F47" s="23"/>
      <c r="G47" s="49"/>
      <c r="H47" s="49">
        <f>H48</f>
        <v>0</v>
      </c>
      <c r="I47" s="49"/>
      <c r="J47" s="49"/>
      <c r="K47" s="43"/>
      <c r="L47" s="49">
        <f>L48</f>
        <v>70.2</v>
      </c>
      <c r="M47" s="49"/>
      <c r="N47" s="49"/>
    </row>
    <row r="48" spans="1:14" ht="54" customHeight="1">
      <c r="A48" s="24"/>
      <c r="B48" s="3" t="s">
        <v>28</v>
      </c>
      <c r="C48" s="23" t="s">
        <v>14</v>
      </c>
      <c r="D48" s="23" t="s">
        <v>8</v>
      </c>
      <c r="E48" s="33" t="s">
        <v>61</v>
      </c>
      <c r="F48" s="23" t="s">
        <v>29</v>
      </c>
      <c r="G48" s="49"/>
      <c r="H48" s="49">
        <v>0</v>
      </c>
      <c r="I48" s="49"/>
      <c r="J48" s="49"/>
      <c r="K48" s="45">
        <f>K49</f>
        <v>0</v>
      </c>
      <c r="L48" s="49">
        <v>70.2</v>
      </c>
      <c r="M48" s="49"/>
      <c r="N48" s="49"/>
    </row>
    <row r="49" spans="1:14" ht="16.5">
      <c r="A49" s="24"/>
      <c r="B49" s="3" t="s">
        <v>15</v>
      </c>
      <c r="C49" s="35" t="s">
        <v>14</v>
      </c>
      <c r="D49" s="35" t="s">
        <v>13</v>
      </c>
      <c r="E49" s="33"/>
      <c r="F49" s="34"/>
      <c r="G49" s="49" t="e">
        <f>G51+#REF!+#REF!+#REF!</f>
        <v>#REF!</v>
      </c>
      <c r="H49" s="49">
        <f>H50</f>
        <v>45.7</v>
      </c>
      <c r="I49" s="49"/>
      <c r="J49" s="49">
        <f>J50</f>
        <v>45.7</v>
      </c>
      <c r="K49" s="45">
        <f>K50</f>
        <v>0</v>
      </c>
      <c r="L49" s="49">
        <f>L50</f>
        <v>45.7</v>
      </c>
      <c r="M49" s="49"/>
      <c r="N49" s="49">
        <f>N50</f>
        <v>45.7</v>
      </c>
    </row>
    <row r="50" spans="1:14" ht="71.25" customHeight="1">
      <c r="A50" s="24"/>
      <c r="B50" s="7" t="s">
        <v>81</v>
      </c>
      <c r="C50" s="35" t="s">
        <v>14</v>
      </c>
      <c r="D50" s="35" t="s">
        <v>13</v>
      </c>
      <c r="E50" s="33" t="s">
        <v>62</v>
      </c>
      <c r="F50" s="34"/>
      <c r="G50" s="49">
        <f>G51</f>
        <v>257.9</v>
      </c>
      <c r="H50" s="49">
        <f>SUM(H51)</f>
        <v>45.7</v>
      </c>
      <c r="I50" s="49"/>
      <c r="J50" s="49">
        <f>SUM(J51)</f>
        <v>45.7</v>
      </c>
      <c r="K50" s="43"/>
      <c r="L50" s="49">
        <f>SUM(L51)</f>
        <v>45.7</v>
      </c>
      <c r="M50" s="49"/>
      <c r="N50" s="49">
        <f>SUM(N51)</f>
        <v>45.7</v>
      </c>
    </row>
    <row r="51" spans="1:14" ht="54" customHeight="1">
      <c r="A51" s="18"/>
      <c r="B51" s="3" t="s">
        <v>28</v>
      </c>
      <c r="C51" s="35" t="s">
        <v>14</v>
      </c>
      <c r="D51" s="35" t="s">
        <v>13</v>
      </c>
      <c r="E51" s="33" t="s">
        <v>62</v>
      </c>
      <c r="F51" s="34" t="s">
        <v>29</v>
      </c>
      <c r="G51" s="49">
        <v>257.9</v>
      </c>
      <c r="H51" s="49">
        <v>45.7</v>
      </c>
      <c r="I51" s="49"/>
      <c r="J51" s="49">
        <v>45.7</v>
      </c>
      <c r="K51" s="46">
        <f>K52</f>
        <v>0</v>
      </c>
      <c r="L51" s="49">
        <v>45.7</v>
      </c>
      <c r="M51" s="49"/>
      <c r="N51" s="49">
        <v>45.7</v>
      </c>
    </row>
    <row r="52" spans="1:14" ht="18.75" customHeight="1">
      <c r="A52" s="18"/>
      <c r="B52" s="2" t="s">
        <v>16</v>
      </c>
      <c r="C52" s="34" t="s">
        <v>17</v>
      </c>
      <c r="D52" s="34" t="s">
        <v>7</v>
      </c>
      <c r="E52" s="33"/>
      <c r="F52" s="35"/>
      <c r="G52" s="17" t="e">
        <f>G54+#REF!+#REF!</f>
        <v>#REF!</v>
      </c>
      <c r="H52" s="49">
        <f>H53</f>
        <v>1591.3</v>
      </c>
      <c r="I52" s="49"/>
      <c r="J52" s="49">
        <f>J53</f>
        <v>1591.3</v>
      </c>
      <c r="K52" s="46">
        <f>K53</f>
        <v>0</v>
      </c>
      <c r="L52" s="49">
        <f>L53</f>
        <v>1591.3</v>
      </c>
      <c r="M52" s="49"/>
      <c r="N52" s="49">
        <f>N53</f>
        <v>1591.3</v>
      </c>
    </row>
    <row r="53" spans="1:14" ht="69" customHeight="1">
      <c r="A53" s="18"/>
      <c r="B53" s="7" t="s">
        <v>82</v>
      </c>
      <c r="C53" s="34" t="s">
        <v>17</v>
      </c>
      <c r="D53" s="34" t="s">
        <v>7</v>
      </c>
      <c r="E53" s="33" t="s">
        <v>63</v>
      </c>
      <c r="F53" s="35"/>
      <c r="G53" s="49">
        <f>G54</f>
        <v>767.3</v>
      </c>
      <c r="H53" s="49">
        <f>H54</f>
        <v>1591.3</v>
      </c>
      <c r="I53" s="49"/>
      <c r="J53" s="49">
        <f>J54</f>
        <v>1591.3</v>
      </c>
      <c r="K53" s="43"/>
      <c r="L53" s="49">
        <f>L54</f>
        <v>1591.3</v>
      </c>
      <c r="M53" s="49"/>
      <c r="N53" s="49">
        <f>N54</f>
        <v>1591.3</v>
      </c>
    </row>
    <row r="54" spans="1:14" ht="16.5">
      <c r="A54" s="18"/>
      <c r="B54" s="3" t="s">
        <v>53</v>
      </c>
      <c r="C54" s="34" t="s">
        <v>17</v>
      </c>
      <c r="D54" s="34" t="s">
        <v>7</v>
      </c>
      <c r="E54" s="33" t="s">
        <v>63</v>
      </c>
      <c r="F54" s="35" t="s">
        <v>54</v>
      </c>
      <c r="G54" s="17">
        <v>767.3</v>
      </c>
      <c r="H54" s="49">
        <v>1591.3</v>
      </c>
      <c r="I54" s="49"/>
      <c r="J54" s="49">
        <v>1591.3</v>
      </c>
      <c r="K54" s="46">
        <f>K55</f>
        <v>0</v>
      </c>
      <c r="L54" s="49">
        <v>1591.3</v>
      </c>
      <c r="M54" s="49"/>
      <c r="N54" s="49">
        <v>1591.3</v>
      </c>
    </row>
    <row r="55" spans="1:14" ht="16.5" hidden="1">
      <c r="A55" s="18"/>
      <c r="B55" s="7" t="s">
        <v>39</v>
      </c>
      <c r="C55" s="34" t="s">
        <v>21</v>
      </c>
      <c r="D55" s="34" t="s">
        <v>7</v>
      </c>
      <c r="E55" s="33"/>
      <c r="F55" s="35"/>
      <c r="G55" s="49">
        <f>SUM(G56)</f>
        <v>69.5</v>
      </c>
      <c r="H55" s="49">
        <f>SUM(H56)</f>
        <v>0</v>
      </c>
      <c r="I55" s="49"/>
      <c r="J55" s="49"/>
      <c r="K55" s="40">
        <f>K56</f>
        <v>0</v>
      </c>
      <c r="L55" s="49">
        <f>SUM(L56)</f>
        <v>0</v>
      </c>
      <c r="M55" s="49"/>
      <c r="N55" s="49"/>
    </row>
    <row r="56" spans="1:14" ht="51" customHeight="1" hidden="1">
      <c r="A56" s="18"/>
      <c r="B56" s="7" t="s">
        <v>83</v>
      </c>
      <c r="C56" s="34" t="s">
        <v>21</v>
      </c>
      <c r="D56" s="34" t="s">
        <v>7</v>
      </c>
      <c r="E56" s="33" t="s">
        <v>63</v>
      </c>
      <c r="F56" s="35"/>
      <c r="G56" s="49">
        <f>SUM(G57)</f>
        <v>69.5</v>
      </c>
      <c r="H56" s="49">
        <f>H57</f>
        <v>0</v>
      </c>
      <c r="I56" s="49"/>
      <c r="J56" s="49"/>
      <c r="K56" s="43"/>
      <c r="L56" s="49">
        <f>L57</f>
        <v>0</v>
      </c>
      <c r="M56" s="49"/>
      <c r="N56" s="49"/>
    </row>
    <row r="57" spans="1:14" ht="16.5" hidden="1">
      <c r="A57" s="18"/>
      <c r="B57" s="3" t="s">
        <v>53</v>
      </c>
      <c r="C57" s="34" t="s">
        <v>21</v>
      </c>
      <c r="D57" s="34" t="s">
        <v>7</v>
      </c>
      <c r="E57" s="33" t="s">
        <v>63</v>
      </c>
      <c r="F57" s="35" t="s">
        <v>54</v>
      </c>
      <c r="G57" s="17">
        <v>69.5</v>
      </c>
      <c r="H57" s="49">
        <v>0</v>
      </c>
      <c r="I57" s="49"/>
      <c r="J57" s="49"/>
      <c r="K57" s="43"/>
      <c r="L57" s="49">
        <v>0</v>
      </c>
      <c r="M57" s="49"/>
      <c r="N57" s="49"/>
    </row>
    <row r="58" spans="1:14" ht="33">
      <c r="A58" s="18"/>
      <c r="B58" s="6" t="s">
        <v>36</v>
      </c>
      <c r="C58" s="34" t="s">
        <v>12</v>
      </c>
      <c r="D58" s="34" t="s">
        <v>13</v>
      </c>
      <c r="E58" s="36"/>
      <c r="F58" s="37"/>
      <c r="G58" s="49">
        <f>SUM(G66)</f>
        <v>194.5</v>
      </c>
      <c r="H58" s="49">
        <f>H61+H63+H59+H65</f>
        <v>358.9</v>
      </c>
      <c r="I58" s="49"/>
      <c r="J58" s="49"/>
      <c r="K58" s="43"/>
      <c r="L58" s="49">
        <f>L61+L63+L59+L65</f>
        <v>249.5</v>
      </c>
      <c r="M58" s="49"/>
      <c r="N58" s="49"/>
    </row>
    <row r="59" spans="1:14" ht="69.75" customHeight="1">
      <c r="A59" s="18"/>
      <c r="B59" s="3" t="s">
        <v>68</v>
      </c>
      <c r="C59" s="34" t="s">
        <v>12</v>
      </c>
      <c r="D59" s="34" t="s">
        <v>13</v>
      </c>
      <c r="E59" s="33" t="s">
        <v>69</v>
      </c>
      <c r="F59" s="37"/>
      <c r="G59" s="49"/>
      <c r="H59" s="49">
        <f>H60</f>
        <v>183.2</v>
      </c>
      <c r="I59" s="49"/>
      <c r="J59" s="49"/>
      <c r="K59" s="40"/>
      <c r="L59" s="49">
        <f>L60</f>
        <v>79.2</v>
      </c>
      <c r="M59" s="49"/>
      <c r="N59" s="49"/>
    </row>
    <row r="60" spans="1:14" ht="22.5" customHeight="1">
      <c r="A60" s="18"/>
      <c r="B60" s="53" t="s">
        <v>37</v>
      </c>
      <c r="C60" s="34" t="s">
        <v>12</v>
      </c>
      <c r="D60" s="34" t="s">
        <v>13</v>
      </c>
      <c r="E60" s="33" t="s">
        <v>69</v>
      </c>
      <c r="F60" s="37" t="s">
        <v>38</v>
      </c>
      <c r="G60" s="49"/>
      <c r="H60" s="49">
        <v>183.2</v>
      </c>
      <c r="I60" s="49"/>
      <c r="J60" s="49"/>
      <c r="K60" s="48"/>
      <c r="L60" s="49">
        <v>79.2</v>
      </c>
      <c r="M60" s="49"/>
      <c r="N60" s="49"/>
    </row>
    <row r="61" spans="1:14" ht="90" customHeight="1">
      <c r="A61" s="18"/>
      <c r="B61" s="3" t="s">
        <v>72</v>
      </c>
      <c r="C61" s="34" t="s">
        <v>12</v>
      </c>
      <c r="D61" s="34" t="s">
        <v>13</v>
      </c>
      <c r="E61" s="26" t="s">
        <v>73</v>
      </c>
      <c r="F61" s="37"/>
      <c r="G61" s="49"/>
      <c r="H61" s="49">
        <f>H62</f>
        <v>75.8</v>
      </c>
      <c r="I61" s="49"/>
      <c r="J61" s="49"/>
      <c r="K61" s="47" t="e">
        <f>K13+K19+K23+K27+K30+K33+K41+K42+K45+K48+K51+K54+K57</f>
        <v>#REF!</v>
      </c>
      <c r="L61" s="49">
        <f>L62</f>
        <v>75.8</v>
      </c>
      <c r="M61" s="49"/>
      <c r="N61" s="49"/>
    </row>
    <row r="62" spans="1:14" ht="19.5" customHeight="1">
      <c r="A62" s="39"/>
      <c r="B62" s="38" t="s">
        <v>37</v>
      </c>
      <c r="C62" s="34" t="s">
        <v>12</v>
      </c>
      <c r="D62" s="34" t="s">
        <v>13</v>
      </c>
      <c r="E62" s="36" t="s">
        <v>73</v>
      </c>
      <c r="F62" s="37" t="s">
        <v>38</v>
      </c>
      <c r="G62" s="49"/>
      <c r="H62" s="49">
        <v>75.8</v>
      </c>
      <c r="I62" s="49"/>
      <c r="J62" s="49"/>
      <c r="K62" s="43"/>
      <c r="L62" s="49">
        <v>75.8</v>
      </c>
      <c r="M62" s="49"/>
      <c r="N62" s="49"/>
    </row>
    <row r="63" spans="1:14" ht="69" customHeight="1">
      <c r="A63" s="39"/>
      <c r="B63" s="7" t="s">
        <v>80</v>
      </c>
      <c r="C63" s="34" t="s">
        <v>12</v>
      </c>
      <c r="D63" s="34" t="s">
        <v>13</v>
      </c>
      <c r="E63" s="26" t="s">
        <v>61</v>
      </c>
      <c r="F63" s="37"/>
      <c r="G63" s="49"/>
      <c r="H63" s="49">
        <f>H64</f>
        <v>94.5</v>
      </c>
      <c r="I63" s="49"/>
      <c r="J63" s="49"/>
      <c r="K63" s="50" t="e">
        <f>K61+K62</f>
        <v>#REF!</v>
      </c>
      <c r="L63" s="49">
        <f>L64</f>
        <v>94.5</v>
      </c>
      <c r="M63" s="49"/>
      <c r="N63" s="49"/>
    </row>
    <row r="64" spans="2:14" ht="16.5">
      <c r="B64" s="38" t="s">
        <v>37</v>
      </c>
      <c r="C64" s="34" t="s">
        <v>12</v>
      </c>
      <c r="D64" s="34" t="s">
        <v>13</v>
      </c>
      <c r="E64" s="26" t="s">
        <v>61</v>
      </c>
      <c r="F64" s="35" t="s">
        <v>38</v>
      </c>
      <c r="G64" s="49"/>
      <c r="H64" s="49">
        <v>94.5</v>
      </c>
      <c r="I64" s="49"/>
      <c r="J64" s="49"/>
      <c r="L64" s="49">
        <v>94.5</v>
      </c>
      <c r="M64" s="49"/>
      <c r="N64" s="49"/>
    </row>
    <row r="65" spans="2:14" ht="33">
      <c r="B65" s="2" t="s">
        <v>40</v>
      </c>
      <c r="C65" s="34" t="s">
        <v>12</v>
      </c>
      <c r="D65" s="34" t="s">
        <v>13</v>
      </c>
      <c r="E65" s="33" t="s">
        <v>55</v>
      </c>
      <c r="F65" s="37"/>
      <c r="G65" s="49"/>
      <c r="H65" s="49">
        <f>H66</f>
        <v>5.4</v>
      </c>
      <c r="I65" s="49"/>
      <c r="J65" s="49"/>
      <c r="L65" s="49"/>
      <c r="M65" s="49"/>
      <c r="N65" s="49"/>
    </row>
    <row r="66" spans="2:14" ht="70.5" customHeight="1">
      <c r="B66" s="3" t="s">
        <v>42</v>
      </c>
      <c r="C66" s="34" t="s">
        <v>12</v>
      </c>
      <c r="D66" s="34" t="s">
        <v>13</v>
      </c>
      <c r="E66" s="33" t="s">
        <v>64</v>
      </c>
      <c r="F66" s="37"/>
      <c r="G66" s="49">
        <f>SUM(G67)</f>
        <v>194.5</v>
      </c>
      <c r="H66" s="49">
        <f>SUM(H67)</f>
        <v>5.4</v>
      </c>
      <c r="I66" s="49"/>
      <c r="J66" s="49"/>
      <c r="L66" s="49"/>
      <c r="M66" s="49"/>
      <c r="N66" s="49"/>
    </row>
    <row r="67" spans="2:14" ht="16.5">
      <c r="B67" s="38" t="s">
        <v>37</v>
      </c>
      <c r="C67" s="34" t="s">
        <v>12</v>
      </c>
      <c r="D67" s="34" t="s">
        <v>13</v>
      </c>
      <c r="E67" s="33" t="s">
        <v>64</v>
      </c>
      <c r="F67" s="35" t="s">
        <v>38</v>
      </c>
      <c r="G67" s="41">
        <v>194.5</v>
      </c>
      <c r="H67" s="42">
        <v>5.4</v>
      </c>
      <c r="I67" s="49"/>
      <c r="J67" s="49"/>
      <c r="L67" s="42"/>
      <c r="M67" s="49"/>
      <c r="N67" s="49"/>
    </row>
    <row r="68" spans="2:14" ht="16.5">
      <c r="B68" s="28" t="s">
        <v>44</v>
      </c>
      <c r="C68" s="18"/>
      <c r="D68" s="18"/>
      <c r="E68" s="19"/>
      <c r="F68" s="15"/>
      <c r="G68" s="16"/>
      <c r="H68" s="47">
        <f>H8+H12+H17+H21+H31+H34+H37+H40+H43+H46+H49+H52+H55+H58</f>
        <v>5526.2</v>
      </c>
      <c r="I68" s="47"/>
      <c r="J68" s="47">
        <f>J8+J12+J17+J21+J31+J34+J37+J40+J43+J46+J49+J52+J55+J58</f>
        <v>1749</v>
      </c>
      <c r="K68" s="47">
        <f>K8+K12+K17+K21+K31+K34+K37+K40+K43+K46+K49+K52+K55+K58</f>
        <v>0</v>
      </c>
      <c r="L68" s="47">
        <f>L8+L12+L17+L21+L31+L34+L37+L40+L43+L46+L49+L52+L55+L58</f>
        <v>5702.2</v>
      </c>
      <c r="M68" s="47">
        <f>M8+M12+M17+M21+M31+M34+M37+M40+M43+M46+M49+M52+M55+M58</f>
        <v>0</v>
      </c>
      <c r="N68" s="47">
        <f>N8+N12+N17+N21+N31+N34+N37+N40+N43+N46+N49+N52+N55+N58</f>
        <v>1749</v>
      </c>
    </row>
    <row r="69" spans="2:12" ht="16.5">
      <c r="B69" s="1" t="s">
        <v>45</v>
      </c>
      <c r="C69" s="20"/>
      <c r="D69" s="20"/>
      <c r="E69" s="23"/>
      <c r="F69" s="23"/>
      <c r="G69" s="16"/>
      <c r="H69" s="49">
        <v>96.9</v>
      </c>
      <c r="I69" s="49"/>
      <c r="J69" s="43"/>
      <c r="K69" s="43"/>
      <c r="L69" s="22">
        <v>208.1</v>
      </c>
    </row>
    <row r="70" spans="2:14" ht="16.5">
      <c r="B70" s="1" t="s">
        <v>46</v>
      </c>
      <c r="C70" s="20"/>
      <c r="D70" s="20"/>
      <c r="E70" s="23"/>
      <c r="F70" s="23"/>
      <c r="G70" s="16"/>
      <c r="H70" s="50">
        <f>H68+H69</f>
        <v>5623.099999999999</v>
      </c>
      <c r="I70" s="50"/>
      <c r="J70" s="50">
        <f>J68+J69</f>
        <v>1749</v>
      </c>
      <c r="K70" s="50">
        <f>K68+K69</f>
        <v>0</v>
      </c>
      <c r="L70" s="50">
        <f>L68+L69</f>
        <v>5910.3</v>
      </c>
      <c r="M70" s="50">
        <f>M68+M69</f>
        <v>0</v>
      </c>
      <c r="N70" s="50">
        <f>N68+N69</f>
        <v>1749</v>
      </c>
    </row>
    <row r="71" spans="2:12" ht="16.5">
      <c r="B71" s="4"/>
      <c r="C71" s="18"/>
      <c r="D71" s="18"/>
      <c r="E71" s="19"/>
      <c r="F71" s="15"/>
      <c r="G71" s="21"/>
      <c r="H71" s="21"/>
      <c r="L71" s="21"/>
    </row>
    <row r="72" spans="2:12" ht="16.5">
      <c r="B72" s="3"/>
      <c r="C72" s="18"/>
      <c r="D72" s="18"/>
      <c r="E72" s="19"/>
      <c r="F72" s="15"/>
      <c r="G72" s="16"/>
      <c r="H72" s="21"/>
      <c r="L72" s="21"/>
    </row>
    <row r="73" spans="2:12" ht="16.5">
      <c r="B73" s="5"/>
      <c r="C73" s="20"/>
      <c r="D73" s="20"/>
      <c r="E73" s="23"/>
      <c r="F73" s="23"/>
      <c r="G73" s="16"/>
      <c r="H73" s="21"/>
      <c r="L73" s="21"/>
    </row>
    <row r="74" spans="2:12" ht="16.5">
      <c r="B74" s="5"/>
      <c r="C74" s="20"/>
      <c r="D74" s="20"/>
      <c r="E74" s="23"/>
      <c r="F74" s="23"/>
      <c r="G74" s="16"/>
      <c r="H74" s="21"/>
      <c r="L74" s="21"/>
    </row>
    <row r="75" spans="2:12" ht="16.5">
      <c r="B75" s="5"/>
      <c r="C75" s="20"/>
      <c r="D75" s="20"/>
      <c r="E75" s="23"/>
      <c r="F75" s="23"/>
      <c r="G75" s="16"/>
      <c r="H75" s="21"/>
      <c r="L75" s="21"/>
    </row>
    <row r="76" spans="2:12" ht="16.5">
      <c r="B76" s="6"/>
      <c r="C76" s="18"/>
      <c r="D76" s="18"/>
      <c r="E76" s="24"/>
      <c r="F76" s="25"/>
      <c r="G76" s="21"/>
      <c r="H76" s="21"/>
      <c r="L76" s="21"/>
    </row>
    <row r="77" spans="2:12" ht="16.5">
      <c r="B77" s="3"/>
      <c r="C77" s="18"/>
      <c r="D77" s="18"/>
      <c r="E77" s="19"/>
      <c r="F77" s="25"/>
      <c r="G77" s="21"/>
      <c r="H77" s="21"/>
      <c r="L77" s="21"/>
    </row>
    <row r="78" spans="2:12" ht="16.5">
      <c r="B78" s="26"/>
      <c r="C78" s="18"/>
      <c r="D78" s="18"/>
      <c r="E78" s="19"/>
      <c r="F78" s="15"/>
      <c r="G78" s="24"/>
      <c r="H78" s="27"/>
      <c r="L78" s="27"/>
    </row>
    <row r="79" spans="2:12" ht="16.5">
      <c r="B79" s="28"/>
      <c r="C79" s="29"/>
      <c r="D79" s="29"/>
      <c r="E79" s="30"/>
      <c r="F79" s="31"/>
      <c r="G79" s="32"/>
      <c r="H79" s="32"/>
      <c r="L79" s="32"/>
    </row>
    <row r="80" spans="2:12" ht="16.5">
      <c r="B80" s="24"/>
      <c r="C80" s="24"/>
      <c r="D80" s="24"/>
      <c r="E80" s="24"/>
      <c r="F80" s="25"/>
      <c r="G80" s="24"/>
      <c r="H80" s="24"/>
      <c r="L80" s="24"/>
    </row>
  </sheetData>
  <sheetProtection/>
  <mergeCells count="16">
    <mergeCell ref="H2:N2"/>
    <mergeCell ref="I7:J7"/>
    <mergeCell ref="A4:A6"/>
    <mergeCell ref="B4:B6"/>
    <mergeCell ref="C4:C6"/>
    <mergeCell ref="D4:D6"/>
    <mergeCell ref="G5:G6"/>
    <mergeCell ref="H5:H6"/>
    <mergeCell ref="E4:E6"/>
    <mergeCell ref="G4:N4"/>
    <mergeCell ref="A3:N3"/>
    <mergeCell ref="F4:F6"/>
    <mergeCell ref="K5:K6"/>
    <mergeCell ref="L5:L6"/>
    <mergeCell ref="M5:N6"/>
    <mergeCell ref="I5:J6"/>
  </mergeCells>
  <printOptions/>
  <pageMargins left="0.3937007874015748" right="0.1968503937007874" top="0.5905511811023623" bottom="0.1968503937007874" header="0" footer="0.2362204724409449"/>
  <pageSetup horizontalDpi="300" verticalDpi="3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lastPrinted>2017-02-20T07:02:54Z</cp:lastPrinted>
  <dcterms:created xsi:type="dcterms:W3CDTF">2006-05-17T06:20:53Z</dcterms:created>
  <dcterms:modified xsi:type="dcterms:W3CDTF">2017-04-06T06:35:51Z</dcterms:modified>
  <cp:category/>
  <cp:version/>
  <cp:contentType/>
  <cp:contentStatus/>
  <cp:revision>1</cp:revision>
</cp:coreProperties>
</file>