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132" windowWidth="6612" windowHeight="8076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<sst xmlns="http://schemas.openxmlformats.org/spreadsheetml/2006/main" count="205" uniqueCount="76">
  <si>
    <t>Код главного распоря-дителя бюджет-ных средств</t>
  </si>
  <si>
    <t>Рз</t>
  </si>
  <si>
    <t>ПР</t>
  </si>
  <si>
    <t>ЦСР</t>
  </si>
  <si>
    <t>ВР</t>
  </si>
  <si>
    <t xml:space="preserve">Сумма,  тыс.  рублей </t>
  </si>
  <si>
    <t>изменения (+, -)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</si>
  <si>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</si>
  <si>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</si>
  <si>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</si>
  <si>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</si>
  <si>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</si>
  <si>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</si>
  <si>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</si>
  <si>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</si>
  <si>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</si>
  <si>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</si>
  <si>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</si>
  <si>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</si>
  <si>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Коммунальное хозяйство</t>
  </si>
  <si>
    <t>09</t>
  </si>
  <si>
    <t>11</t>
  </si>
  <si>
    <t>в том числе за счет целевых средств от других бюджетов бюджетной системы РФ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</si>
  <si>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</si>
  <si>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</si>
  <si>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Жилищное хозяйство</t>
  </si>
  <si>
    <t>07</t>
  </si>
  <si>
    <t>Молодежная политика и оздоровление детей</t>
  </si>
  <si>
    <t xml:space="preserve">2016 год-всего </t>
  </si>
  <si>
    <t>Ведомственная структура расходов бюджета поселения на плановый период 2016 и 2017 годов</t>
  </si>
  <si>
    <t xml:space="preserve">2017 год-всего 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</si>
  <si>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</si>
  <si>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</si>
  <si>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</si>
  <si>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</si>
  <si>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</si>
  <si>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</si>
  <si>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</si>
  <si>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</si>
  <si>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 xml:space="preserve">04 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</si>
  <si>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</si>
  <si>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</si>
  <si>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Расходы на выплаты персоналу казенных учреждений</t>
  </si>
  <si>
    <t>110</t>
  </si>
  <si>
    <t xml:space="preserve"> </t>
  </si>
  <si>
    <t>Прочие межбюджетные трансферты общего характера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</si>
  <si>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</si>
  <si>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</si>
  <si>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</si>
  <si>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</si>
  <si>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</si>
  <si>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</si>
  <si>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Дорожное хозяйство (дорожные фонды)</t>
  </si>
  <si>
    <t>99 1 0000</t>
  </si>
  <si>
    <t>99 0 0000</t>
  </si>
  <si>
    <t>39 0 0000</t>
  </si>
  <si>
    <t>45 0 0000</t>
  </si>
  <si>
    <t>49 0 0000</t>
  </si>
  <si>
    <t>52 0 0000</t>
  </si>
  <si>
    <t>53 0 0000</t>
  </si>
  <si>
    <t>81 0 0000</t>
  </si>
  <si>
    <t>99 7 0000</t>
  </si>
  <si>
    <t xml:space="preserve">Наименование главного распорядителя средств  бюджета поселения, раздела, подраздела, целевой статьи, группы и подгруппы видов расходов </t>
  </si>
  <si>
    <t>ИТОГО</t>
  </si>
  <si>
    <t>Условно утвержденные расходы</t>
  </si>
  <si>
    <t>Всего с учетом условно утвержденных расходов</t>
  </si>
  <si>
    <t xml:space="preserve"> Приложение 4                                                                                                               к  решению Собрания представителей сельского                                             поселения Березняки "О бюджете сельского поселения                                        Березняки муниципального района Кинель-Черкасский                                       Самарской области на 2015 год и на плановый период                                                 2016 и 2017 годов"                                                                                                                                                      </t>
  </si>
  <si>
    <t>Администрация сельского поселения Березняки</t>
  </si>
  <si>
    <t>Муниципальная программа "Развитие сельского хозяйства на территории сельского поселения Березняки Кинель-Черкасского района Самарской области на 2015-2020 годы"</t>
  </si>
  <si>
    <t>Муниципальная программа "Дорожная деятельность в сельском поселении Березняки муниципального района Кинель-Черкасский Самарской области на 2015-2017 годы"</t>
  </si>
  <si>
    <t>Муниципальная программа "Комплексное развитие систем ЖКХ в сельском поселении Березняки муниципального района Кинель-Черкасский Самарской области на 2015-2017 годы"</t>
  </si>
  <si>
    <t>Муниципальная программа "Благоустройство территории сельского поселения Березняки муниципального района Кинель-Черкасский Самарской области на 2015-2017 годы"</t>
  </si>
  <si>
    <t>Муниципальная программа "Развитие культуры, молодежной политики и спорта на территории сельского поселения Березняки на 2015-2017 годы"</t>
  </si>
  <si>
    <t>527</t>
  </si>
  <si>
    <t>Муниципальная программа "Первичные меры пожарной безопасности и защита населения и территорий населённых пунктов сельского поселения Березняки от чрезвычайных ситуаций на 2015-2017 годы"</t>
  </si>
  <si>
    <t>Муниципальная программа "Развитие культурно-досуговой деятельности сельского поселения Березняки муниципального района Кинель-Черкасский Самарской области на 2015-2017 годы"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</si>
</sst>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48">
    <font>
      <sz val="12"/>
      <name val="Times New Roman Cyr"/>
      <family val="0"/>
    </font>
    <font>
      <sz val="10"/>
      <name val="Arial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8"/>
      <name val="Times New Roman Cyr"/>
      <family val="0"/>
    </font>
    <font>
      <sz val="13"/>
      <color indexed="8"/>
      <name val="Times New Roman"/>
      <family val="1"/>
    </font>
    <font>
      <b/>
      <sz val="13"/>
      <name val="Times New Roman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 applyProtection="1">
      <alignment horizontal="right" vertical="top"/>
      <protection locked="0"/>
    </xf>
    <xf numFmtId="165" fontId="4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165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vertical="top" wrapText="1"/>
    </xf>
    <xf numFmtId="165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65" fontId="8" fillId="0" borderId="0" xfId="0" applyNumberFormat="1" applyFont="1" applyFill="1" applyBorder="1" applyAlignment="1" applyProtection="1">
      <alignment vertical="top"/>
      <protection locked="0"/>
    </xf>
    <xf numFmtId="165" fontId="5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 applyProtection="1">
      <alignment vertical="top"/>
      <protection locked="0"/>
    </xf>
    <xf numFmtId="165" fontId="2" fillId="0" borderId="0" xfId="0" applyNumberFormat="1" applyFont="1" applyFill="1" applyBorder="1" applyAlignment="1" applyProtection="1">
      <alignment vertical="top"/>
      <protection locked="0"/>
    </xf>
    <xf numFmtId="165" fontId="2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92" zoomScaleNormal="92" zoomScalePageLayoutView="0" workbookViewId="0" topLeftCell="A1">
      <selection activeCell="B56" sqref="B56"/>
    </sheetView>
  </sheetViews>
  <sheetFormatPr defaultColWidth="9" defaultRowHeight="15"/>
  <cols>
    <col min="1" max="1" width="8.8984375" style="8" customWidth="1"/>
    <col min="2" max="2" width="48" style="8" customWidth="1"/>
    <col min="3" max="3" width="4.09765625" style="8" customWidth="1"/>
    <col min="4" max="4" width="4.3984375" style="8" customWidth="1"/>
    <col min="5" max="5" width="10" style="8" customWidth="1"/>
    <col min="6" max="6" width="4.69921875" style="9" customWidth="1"/>
    <col min="7" max="7" width="12.8984375" style="8" hidden="1" customWidth="1"/>
    <col min="8" max="8" width="9.19921875" style="8" customWidth="1"/>
    <col min="9" max="9" width="5.69921875" style="8" customWidth="1"/>
    <col min="10" max="10" width="10" style="8" customWidth="1"/>
    <col min="11" max="11" width="0.203125" style="10" hidden="1" customWidth="1"/>
    <col min="12" max="12" width="10.19921875" style="8" customWidth="1"/>
    <col min="13" max="13" width="0" style="10" hidden="1" customWidth="1"/>
    <col min="14" max="14" width="16.69921875" style="8" customWidth="1"/>
    <col min="15" max="16384" width="9" style="10" customWidth="1"/>
  </cols>
  <sheetData>
    <row r="1" spans="5:14" ht="99.75" customHeight="1">
      <c r="E1" s="65" t="s">
        <v>66</v>
      </c>
      <c r="F1" s="65"/>
      <c r="G1" s="65"/>
      <c r="H1" s="65"/>
      <c r="I1" s="65"/>
      <c r="J1" s="65"/>
      <c r="K1" s="65"/>
      <c r="L1" s="65"/>
      <c r="M1" s="65"/>
      <c r="N1" s="65"/>
    </row>
    <row r="2" spans="1:14" s="11" customFormat="1" ht="19.5" customHeight="1">
      <c r="A2" s="66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1" customFormat="1" ht="18" customHeight="1">
      <c r="A3" s="59" t="s">
        <v>0</v>
      </c>
      <c r="B3" s="60" t="s">
        <v>62</v>
      </c>
      <c r="C3" s="61" t="s">
        <v>1</v>
      </c>
      <c r="D3" s="61" t="s">
        <v>2</v>
      </c>
      <c r="E3" s="63" t="s">
        <v>3</v>
      </c>
      <c r="F3" s="67" t="s">
        <v>4</v>
      </c>
      <c r="G3" s="64" t="s">
        <v>5</v>
      </c>
      <c r="H3" s="64"/>
      <c r="I3" s="64"/>
      <c r="J3" s="64"/>
      <c r="K3" s="64"/>
      <c r="L3" s="64"/>
      <c r="M3" s="64"/>
      <c r="N3" s="64"/>
    </row>
    <row r="4" spans="1:14" s="11" customFormat="1" ht="14.25" customHeight="1">
      <c r="A4" s="59"/>
      <c r="B4" s="60"/>
      <c r="C4" s="61"/>
      <c r="D4" s="61"/>
      <c r="E4" s="63"/>
      <c r="F4" s="62"/>
      <c r="G4" s="62" t="s">
        <v>6</v>
      </c>
      <c r="H4" s="62" t="s">
        <v>28</v>
      </c>
      <c r="I4" s="68" t="s">
        <v>22</v>
      </c>
      <c r="J4" s="68"/>
      <c r="K4" s="62" t="s">
        <v>6</v>
      </c>
      <c r="L4" s="62" t="s">
        <v>30</v>
      </c>
      <c r="M4" s="68" t="s">
        <v>22</v>
      </c>
      <c r="N4" s="68"/>
    </row>
    <row r="5" spans="1:14" s="11" customFormat="1" ht="104.25" customHeight="1">
      <c r="A5" s="59"/>
      <c r="B5" s="60"/>
      <c r="C5" s="61"/>
      <c r="D5" s="61"/>
      <c r="E5" s="63"/>
      <c r="F5" s="62"/>
      <c r="G5" s="62"/>
      <c r="H5" s="62"/>
      <c r="I5" s="68"/>
      <c r="J5" s="68"/>
      <c r="K5" s="62"/>
      <c r="L5" s="62"/>
      <c r="M5" s="68"/>
      <c r="N5" s="68"/>
    </row>
    <row r="6" spans="1:14" ht="19.5" customHeight="1">
      <c r="A6" s="12" t="s">
        <v>73</v>
      </c>
      <c r="B6" s="1" t="s">
        <v>67</v>
      </c>
      <c r="C6" s="13"/>
      <c r="D6" s="13"/>
      <c r="E6" s="13"/>
      <c r="F6" s="12"/>
      <c r="G6" s="14"/>
      <c r="H6" s="14"/>
      <c r="I6" s="58"/>
      <c r="J6" s="58"/>
      <c r="L6" s="14"/>
      <c r="N6" s="10"/>
    </row>
    <row r="7" spans="1:14" ht="66.75">
      <c r="A7" s="19"/>
      <c r="B7" s="2" t="s">
        <v>9</v>
      </c>
      <c r="C7" s="37" t="s">
        <v>7</v>
      </c>
      <c r="D7" s="37" t="s">
        <v>10</v>
      </c>
      <c r="E7" s="37"/>
      <c r="F7" s="38"/>
      <c r="G7" s="44">
        <f>SUM(G9)</f>
        <v>396.9</v>
      </c>
      <c r="H7" s="44">
        <f>H9</f>
        <v>1683.5</v>
      </c>
      <c r="I7" s="45"/>
      <c r="J7" s="46"/>
      <c r="K7" s="47"/>
      <c r="L7" s="44">
        <f>L9</f>
        <v>1683.5</v>
      </c>
      <c r="M7" s="47"/>
      <c r="N7" s="46"/>
    </row>
    <row r="8" spans="1:14" ht="33">
      <c r="A8" s="19"/>
      <c r="B8" s="2" t="s">
        <v>49</v>
      </c>
      <c r="C8" s="37" t="s">
        <v>7</v>
      </c>
      <c r="D8" s="37" t="s">
        <v>10</v>
      </c>
      <c r="E8" s="37" t="s">
        <v>54</v>
      </c>
      <c r="F8" s="38"/>
      <c r="G8" s="44"/>
      <c r="H8" s="44"/>
      <c r="I8" s="45"/>
      <c r="J8" s="46"/>
      <c r="K8" s="47"/>
      <c r="L8" s="44"/>
      <c r="M8" s="47"/>
      <c r="N8" s="46"/>
    </row>
    <row r="9" spans="1:14" ht="86.25" customHeight="1">
      <c r="A9" s="19"/>
      <c r="B9" s="3" t="s">
        <v>50</v>
      </c>
      <c r="C9" s="37" t="s">
        <v>7</v>
      </c>
      <c r="D9" s="37" t="s">
        <v>10</v>
      </c>
      <c r="E9" s="37" t="s">
        <v>53</v>
      </c>
      <c r="F9" s="38"/>
      <c r="G9" s="44">
        <f>SUM(G10)</f>
        <v>396.9</v>
      </c>
      <c r="H9" s="44">
        <f>H10+H11+H12</f>
        <v>1683.5</v>
      </c>
      <c r="I9" s="44"/>
      <c r="J9" s="44"/>
      <c r="K9" s="44">
        <f>K10+K11+K12</f>
        <v>0</v>
      </c>
      <c r="L9" s="44">
        <f>L10+L11+L12</f>
        <v>1683.5</v>
      </c>
      <c r="M9" s="47"/>
      <c r="N9" s="46"/>
    </row>
    <row r="10" spans="1:14" ht="33.75" customHeight="1">
      <c r="A10" s="19"/>
      <c r="B10" s="3" t="s">
        <v>31</v>
      </c>
      <c r="C10" s="37" t="s">
        <v>7</v>
      </c>
      <c r="D10" s="37" t="s">
        <v>10</v>
      </c>
      <c r="E10" s="37" t="s">
        <v>53</v>
      </c>
      <c r="F10" s="38" t="s">
        <v>32</v>
      </c>
      <c r="G10" s="44">
        <v>396.9</v>
      </c>
      <c r="H10" s="44">
        <v>1213.1</v>
      </c>
      <c r="I10" s="45"/>
      <c r="J10" s="46"/>
      <c r="K10" s="47"/>
      <c r="L10" s="44">
        <v>1213.1</v>
      </c>
      <c r="M10" s="47"/>
      <c r="N10" s="46"/>
    </row>
    <row r="11" spans="1:14" ht="51.75" customHeight="1">
      <c r="A11" s="19"/>
      <c r="B11" s="3" t="s">
        <v>33</v>
      </c>
      <c r="C11" s="37" t="s">
        <v>7</v>
      </c>
      <c r="D11" s="37" t="s">
        <v>10</v>
      </c>
      <c r="E11" s="37" t="s">
        <v>53</v>
      </c>
      <c r="F11" s="38" t="s">
        <v>34</v>
      </c>
      <c r="G11" s="44"/>
      <c r="H11" s="44">
        <v>435.4</v>
      </c>
      <c r="I11" s="45"/>
      <c r="J11" s="46"/>
      <c r="K11" s="47"/>
      <c r="L11" s="44">
        <v>435.4</v>
      </c>
      <c r="M11" s="47"/>
      <c r="N11" s="46"/>
    </row>
    <row r="12" spans="1:14" ht="16.5">
      <c r="A12" s="19"/>
      <c r="B12" s="3" t="s">
        <v>35</v>
      </c>
      <c r="C12" s="37" t="s">
        <v>7</v>
      </c>
      <c r="D12" s="37" t="s">
        <v>10</v>
      </c>
      <c r="E12" s="37" t="s">
        <v>53</v>
      </c>
      <c r="F12" s="38" t="s">
        <v>36</v>
      </c>
      <c r="G12" s="44"/>
      <c r="H12" s="44">
        <v>35</v>
      </c>
      <c r="I12" s="45"/>
      <c r="J12" s="46"/>
      <c r="K12" s="47"/>
      <c r="L12" s="44">
        <v>35</v>
      </c>
      <c r="M12" s="47"/>
      <c r="N12" s="46"/>
    </row>
    <row r="13" spans="1:14" ht="16.5">
      <c r="A13" s="19"/>
      <c r="B13" s="2" t="s">
        <v>18</v>
      </c>
      <c r="C13" s="37" t="s">
        <v>7</v>
      </c>
      <c r="D13" s="38">
        <v>11</v>
      </c>
      <c r="E13" s="37"/>
      <c r="F13" s="38"/>
      <c r="G13" s="44">
        <f>G15</f>
        <v>0</v>
      </c>
      <c r="H13" s="44">
        <f>H15</f>
        <v>55</v>
      </c>
      <c r="I13" s="45"/>
      <c r="J13" s="46"/>
      <c r="K13" s="47"/>
      <c r="L13" s="44">
        <f>L15</f>
        <v>60</v>
      </c>
      <c r="M13" s="47"/>
      <c r="N13" s="46"/>
    </row>
    <row r="14" spans="1:14" ht="33">
      <c r="A14" s="19"/>
      <c r="B14" s="2" t="s">
        <v>49</v>
      </c>
      <c r="C14" s="37" t="s">
        <v>7</v>
      </c>
      <c r="D14" s="38">
        <v>11</v>
      </c>
      <c r="E14" s="37" t="s">
        <v>54</v>
      </c>
      <c r="F14" s="38"/>
      <c r="G14" s="44"/>
      <c r="H14" s="44"/>
      <c r="I14" s="45"/>
      <c r="J14" s="46"/>
      <c r="K14" s="47"/>
      <c r="L14" s="44"/>
      <c r="M14" s="47"/>
      <c r="N14" s="46"/>
    </row>
    <row r="15" spans="1:14" ht="84" customHeight="1">
      <c r="A15" s="19"/>
      <c r="B15" s="3" t="s">
        <v>50</v>
      </c>
      <c r="C15" s="37" t="s">
        <v>7</v>
      </c>
      <c r="D15" s="38">
        <v>11</v>
      </c>
      <c r="E15" s="37" t="s">
        <v>53</v>
      </c>
      <c r="F15" s="38"/>
      <c r="G15" s="44">
        <f>G16</f>
        <v>0</v>
      </c>
      <c r="H15" s="44">
        <f>H16</f>
        <v>55</v>
      </c>
      <c r="I15" s="45"/>
      <c r="J15" s="46"/>
      <c r="K15" s="47"/>
      <c r="L15" s="44">
        <f>L16</f>
        <v>60</v>
      </c>
      <c r="M15" s="47"/>
      <c r="N15" s="46"/>
    </row>
    <row r="16" spans="1:14" ht="16.5">
      <c r="A16" s="19"/>
      <c r="B16" s="3" t="s">
        <v>37</v>
      </c>
      <c r="C16" s="37" t="s">
        <v>7</v>
      </c>
      <c r="D16" s="38">
        <v>11</v>
      </c>
      <c r="E16" s="37" t="s">
        <v>53</v>
      </c>
      <c r="F16" s="38" t="s">
        <v>38</v>
      </c>
      <c r="G16" s="44">
        <v>0</v>
      </c>
      <c r="H16" s="44">
        <v>55</v>
      </c>
      <c r="I16" s="45"/>
      <c r="J16" s="46"/>
      <c r="K16" s="47"/>
      <c r="L16" s="44">
        <v>60</v>
      </c>
      <c r="M16" s="47"/>
      <c r="N16" s="46"/>
    </row>
    <row r="17" spans="1:14" ht="16.5">
      <c r="A17" s="19"/>
      <c r="B17" s="2" t="s">
        <v>11</v>
      </c>
      <c r="C17" s="37" t="s">
        <v>7</v>
      </c>
      <c r="D17" s="38">
        <v>13</v>
      </c>
      <c r="E17" s="37"/>
      <c r="F17" s="38"/>
      <c r="G17" s="44" t="e">
        <f>G20+#REF!</f>
        <v>#REF!</v>
      </c>
      <c r="H17" s="44">
        <f>H19</f>
        <v>220</v>
      </c>
      <c r="I17" s="45"/>
      <c r="J17" s="46"/>
      <c r="K17" s="47"/>
      <c r="L17" s="44">
        <f>L19</f>
        <v>250</v>
      </c>
      <c r="M17" s="47"/>
      <c r="N17" s="46"/>
    </row>
    <row r="18" spans="1:14" ht="33">
      <c r="A18" s="19"/>
      <c r="B18" s="2" t="s">
        <v>49</v>
      </c>
      <c r="C18" s="37" t="s">
        <v>7</v>
      </c>
      <c r="D18" s="38">
        <v>13</v>
      </c>
      <c r="E18" s="37" t="s">
        <v>54</v>
      </c>
      <c r="F18" s="38"/>
      <c r="G18" s="44"/>
      <c r="H18" s="44"/>
      <c r="I18" s="45"/>
      <c r="J18" s="46"/>
      <c r="K18" s="47"/>
      <c r="L18" s="44"/>
      <c r="M18" s="47"/>
      <c r="N18" s="46"/>
    </row>
    <row r="19" spans="1:14" ht="85.5" customHeight="1">
      <c r="A19" s="19"/>
      <c r="B19" s="3" t="s">
        <v>50</v>
      </c>
      <c r="C19" s="37" t="s">
        <v>7</v>
      </c>
      <c r="D19" s="38">
        <v>13</v>
      </c>
      <c r="E19" s="37" t="s">
        <v>53</v>
      </c>
      <c r="F19" s="38"/>
      <c r="G19" s="44">
        <f>SUM(G20)</f>
        <v>23</v>
      </c>
      <c r="H19" s="44">
        <f>H20</f>
        <v>220</v>
      </c>
      <c r="I19" s="45"/>
      <c r="J19" s="46"/>
      <c r="K19" s="47"/>
      <c r="L19" s="44">
        <f>L20</f>
        <v>250</v>
      </c>
      <c r="M19" s="47"/>
      <c r="N19" s="46"/>
    </row>
    <row r="20" spans="1:14" ht="51" customHeight="1">
      <c r="A20" s="19"/>
      <c r="B20" s="3" t="s">
        <v>33</v>
      </c>
      <c r="C20" s="37" t="s">
        <v>7</v>
      </c>
      <c r="D20" s="38">
        <v>13</v>
      </c>
      <c r="E20" s="37" t="s">
        <v>53</v>
      </c>
      <c r="F20" s="38" t="s">
        <v>34</v>
      </c>
      <c r="G20" s="44">
        <v>23</v>
      </c>
      <c r="H20" s="44">
        <v>220</v>
      </c>
      <c r="I20" s="45"/>
      <c r="J20" s="46"/>
      <c r="K20" s="47"/>
      <c r="L20" s="44">
        <v>250</v>
      </c>
      <c r="M20" s="47"/>
      <c r="N20" s="46"/>
    </row>
    <row r="21" spans="2:14" ht="50.25">
      <c r="B21" s="2" t="s">
        <v>23</v>
      </c>
      <c r="C21" s="37" t="s">
        <v>13</v>
      </c>
      <c r="D21" s="37" t="s">
        <v>20</v>
      </c>
      <c r="E21" s="37"/>
      <c r="F21" s="38"/>
      <c r="G21" s="44"/>
      <c r="H21" s="44">
        <f>H22</f>
        <v>120</v>
      </c>
      <c r="I21" s="44"/>
      <c r="J21" s="44"/>
      <c r="K21" s="44" t="e">
        <f>K22+#REF!</f>
        <v>#REF!</v>
      </c>
      <c r="L21" s="44">
        <f>L22</f>
        <v>120</v>
      </c>
      <c r="M21" s="47"/>
      <c r="N21" s="46"/>
    </row>
    <row r="22" spans="2:14" ht="84">
      <c r="B22" s="3" t="s">
        <v>74</v>
      </c>
      <c r="C22" s="37" t="s">
        <v>13</v>
      </c>
      <c r="D22" s="37" t="s">
        <v>20</v>
      </c>
      <c r="E22" s="37" t="s">
        <v>55</v>
      </c>
      <c r="F22" s="38"/>
      <c r="G22" s="44"/>
      <c r="H22" s="44">
        <f>H23</f>
        <v>120</v>
      </c>
      <c r="I22" s="45"/>
      <c r="J22" s="46"/>
      <c r="K22" s="47"/>
      <c r="L22" s="44">
        <f>L23</f>
        <v>120</v>
      </c>
      <c r="M22" s="47"/>
      <c r="N22" s="46"/>
    </row>
    <row r="23" spans="2:14" ht="52.5" customHeight="1">
      <c r="B23" s="3" t="s">
        <v>33</v>
      </c>
      <c r="C23" s="37" t="s">
        <v>13</v>
      </c>
      <c r="D23" s="37" t="s">
        <v>20</v>
      </c>
      <c r="E23" s="37" t="s">
        <v>55</v>
      </c>
      <c r="F23" s="38" t="s">
        <v>34</v>
      </c>
      <c r="G23" s="44"/>
      <c r="H23" s="44">
        <v>120</v>
      </c>
      <c r="I23" s="45"/>
      <c r="J23" s="46"/>
      <c r="K23" s="47"/>
      <c r="L23" s="44">
        <v>120</v>
      </c>
      <c r="M23" s="47"/>
      <c r="N23" s="46"/>
    </row>
    <row r="24" spans="2:14" ht="16.5">
      <c r="B24" s="3" t="s">
        <v>24</v>
      </c>
      <c r="C24" s="38" t="s">
        <v>10</v>
      </c>
      <c r="D24" s="38" t="s">
        <v>14</v>
      </c>
      <c r="E24" s="38"/>
      <c r="F24" s="38"/>
      <c r="G24" s="44"/>
      <c r="H24" s="44">
        <f>H25</f>
        <v>128</v>
      </c>
      <c r="I24" s="45"/>
      <c r="J24" s="44">
        <f>J25</f>
        <v>128</v>
      </c>
      <c r="K24" s="47"/>
      <c r="L24" s="44">
        <f>L25</f>
        <v>128</v>
      </c>
      <c r="M24" s="47"/>
      <c r="N24" s="44">
        <f>N25</f>
        <v>128</v>
      </c>
    </row>
    <row r="25" spans="2:14" ht="73.5" customHeight="1">
      <c r="B25" s="3" t="s">
        <v>68</v>
      </c>
      <c r="C25" s="38" t="s">
        <v>39</v>
      </c>
      <c r="D25" s="38" t="s">
        <v>14</v>
      </c>
      <c r="E25" s="37" t="s">
        <v>56</v>
      </c>
      <c r="F25" s="38"/>
      <c r="G25" s="44"/>
      <c r="H25" s="44">
        <f>H26</f>
        <v>128</v>
      </c>
      <c r="I25" s="45"/>
      <c r="J25" s="44">
        <f>J26</f>
        <v>128</v>
      </c>
      <c r="K25" s="47"/>
      <c r="L25" s="44">
        <f>L26</f>
        <v>128</v>
      </c>
      <c r="M25" s="47"/>
      <c r="N25" s="44">
        <f>N26</f>
        <v>128</v>
      </c>
    </row>
    <row r="26" spans="2:14" ht="52.5" customHeight="1">
      <c r="B26" s="3" t="s">
        <v>40</v>
      </c>
      <c r="C26" s="38" t="s">
        <v>10</v>
      </c>
      <c r="D26" s="38" t="s">
        <v>14</v>
      </c>
      <c r="E26" s="37" t="s">
        <v>56</v>
      </c>
      <c r="F26" s="38" t="s">
        <v>41</v>
      </c>
      <c r="G26" s="44"/>
      <c r="H26" s="44">
        <v>128</v>
      </c>
      <c r="I26" s="44"/>
      <c r="J26" s="44">
        <v>128</v>
      </c>
      <c r="K26" s="47"/>
      <c r="L26" s="44">
        <v>128</v>
      </c>
      <c r="M26" s="44">
        <v>60</v>
      </c>
      <c r="N26" s="44">
        <v>128</v>
      </c>
    </row>
    <row r="27" spans="1:14" ht="16.5">
      <c r="A27" s="19"/>
      <c r="B27" s="3" t="s">
        <v>52</v>
      </c>
      <c r="C27" s="38" t="s">
        <v>10</v>
      </c>
      <c r="D27" s="38" t="s">
        <v>20</v>
      </c>
      <c r="E27" s="38"/>
      <c r="F27" s="38"/>
      <c r="G27" s="44"/>
      <c r="H27" s="44">
        <f>H28</f>
        <v>1811</v>
      </c>
      <c r="I27" s="44"/>
      <c r="J27" s="44"/>
      <c r="K27" s="44">
        <f>K28</f>
        <v>0</v>
      </c>
      <c r="L27" s="44">
        <f>L28</f>
        <v>1530</v>
      </c>
      <c r="M27" s="44">
        <f>M28</f>
        <v>0</v>
      </c>
      <c r="N27" s="44"/>
    </row>
    <row r="28" spans="1:14" ht="66.75">
      <c r="A28" s="19"/>
      <c r="B28" s="3" t="s">
        <v>69</v>
      </c>
      <c r="C28" s="38" t="s">
        <v>10</v>
      </c>
      <c r="D28" s="38" t="s">
        <v>20</v>
      </c>
      <c r="E28" s="37" t="s">
        <v>57</v>
      </c>
      <c r="F28" s="38"/>
      <c r="G28" s="44"/>
      <c r="H28" s="44">
        <f>H29</f>
        <v>1811</v>
      </c>
      <c r="I28" s="44"/>
      <c r="J28" s="44"/>
      <c r="K28" s="47"/>
      <c r="L28" s="44">
        <f>L29</f>
        <v>1530</v>
      </c>
      <c r="M28" s="44">
        <f>M29</f>
        <v>0</v>
      </c>
      <c r="N28" s="44"/>
    </row>
    <row r="29" spans="1:14" ht="51.75" customHeight="1">
      <c r="A29" s="19"/>
      <c r="B29" s="3" t="s">
        <v>33</v>
      </c>
      <c r="C29" s="38" t="s">
        <v>10</v>
      </c>
      <c r="D29" s="38" t="s">
        <v>20</v>
      </c>
      <c r="E29" s="37" t="s">
        <v>57</v>
      </c>
      <c r="F29" s="38" t="s">
        <v>34</v>
      </c>
      <c r="G29" s="44"/>
      <c r="H29" s="44">
        <v>1811</v>
      </c>
      <c r="I29" s="45"/>
      <c r="J29" s="17"/>
      <c r="K29" s="48"/>
      <c r="L29" s="44">
        <v>1530</v>
      </c>
      <c r="M29" s="47"/>
      <c r="N29" s="17"/>
    </row>
    <row r="30" spans="2:14" ht="16.5">
      <c r="B30" s="3" t="s">
        <v>25</v>
      </c>
      <c r="C30" s="38" t="s">
        <v>14</v>
      </c>
      <c r="D30" s="38" t="s">
        <v>7</v>
      </c>
      <c r="E30" s="38"/>
      <c r="F30" s="38"/>
      <c r="G30" s="44"/>
      <c r="H30" s="44">
        <f>H31</f>
        <v>110.8</v>
      </c>
      <c r="I30" s="45"/>
      <c r="J30" s="17"/>
      <c r="K30" s="47"/>
      <c r="L30" s="44">
        <f>L31</f>
        <v>116.2</v>
      </c>
      <c r="M30" s="47"/>
      <c r="N30" s="17"/>
    </row>
    <row r="31" spans="2:14" ht="84">
      <c r="B31" s="7" t="s">
        <v>70</v>
      </c>
      <c r="C31" s="38" t="s">
        <v>14</v>
      </c>
      <c r="D31" s="38" t="s">
        <v>7</v>
      </c>
      <c r="E31" s="37" t="s">
        <v>58</v>
      </c>
      <c r="F31" s="38"/>
      <c r="G31" s="44" t="e">
        <f>G33+#REF!+#REF!+#REF!</f>
        <v>#REF!</v>
      </c>
      <c r="H31" s="44">
        <f>H32</f>
        <v>110.8</v>
      </c>
      <c r="I31" s="45"/>
      <c r="J31" s="17"/>
      <c r="K31" s="47"/>
      <c r="L31" s="44">
        <f>L32</f>
        <v>116.2</v>
      </c>
      <c r="M31" s="47"/>
      <c r="N31" s="17"/>
    </row>
    <row r="32" spans="2:14" ht="16.5">
      <c r="B32" s="3" t="s">
        <v>35</v>
      </c>
      <c r="C32" s="38" t="s">
        <v>14</v>
      </c>
      <c r="D32" s="38" t="s">
        <v>7</v>
      </c>
      <c r="E32" s="37" t="s">
        <v>58</v>
      </c>
      <c r="F32" s="38" t="s">
        <v>36</v>
      </c>
      <c r="G32" s="44">
        <f>G33</f>
        <v>257.9</v>
      </c>
      <c r="H32" s="44">
        <v>110.8</v>
      </c>
      <c r="I32" s="45"/>
      <c r="J32" s="17"/>
      <c r="K32" s="47"/>
      <c r="L32" s="44">
        <v>116.2</v>
      </c>
      <c r="M32" s="47"/>
      <c r="N32" s="17"/>
    </row>
    <row r="33" spans="1:14" ht="16.5">
      <c r="A33" s="19"/>
      <c r="B33" s="3" t="s">
        <v>19</v>
      </c>
      <c r="C33" s="27" t="s">
        <v>14</v>
      </c>
      <c r="D33" s="27" t="s">
        <v>8</v>
      </c>
      <c r="E33" s="30"/>
      <c r="F33" s="27"/>
      <c r="G33" s="44">
        <v>257.9</v>
      </c>
      <c r="H33" s="44">
        <f>H34</f>
        <v>1400</v>
      </c>
      <c r="I33" s="44"/>
      <c r="J33" s="44"/>
      <c r="K33" s="44" t="e">
        <f>K34+#REF!</f>
        <v>#REF!</v>
      </c>
      <c r="L33" s="44">
        <f>L34</f>
        <v>1200</v>
      </c>
      <c r="M33" s="44" t="e">
        <f>M34+#REF!</f>
        <v>#REF!</v>
      </c>
      <c r="N33" s="44"/>
    </row>
    <row r="34" spans="1:14" ht="84">
      <c r="A34" s="19"/>
      <c r="B34" s="7" t="s">
        <v>70</v>
      </c>
      <c r="C34" s="27" t="s">
        <v>14</v>
      </c>
      <c r="D34" s="27" t="s">
        <v>8</v>
      </c>
      <c r="E34" s="37" t="s">
        <v>58</v>
      </c>
      <c r="F34" s="27"/>
      <c r="G34" s="44"/>
      <c r="H34" s="44">
        <f>H35</f>
        <v>1400</v>
      </c>
      <c r="I34" s="44"/>
      <c r="J34" s="44"/>
      <c r="K34" s="47"/>
      <c r="L34" s="44">
        <f>L35</f>
        <v>1200</v>
      </c>
      <c r="M34" s="44">
        <f>M35</f>
        <v>0</v>
      </c>
      <c r="N34" s="44"/>
    </row>
    <row r="35" spans="1:14" ht="52.5" customHeight="1">
      <c r="A35" s="19"/>
      <c r="B35" s="3" t="s">
        <v>33</v>
      </c>
      <c r="C35" s="27" t="s">
        <v>14</v>
      </c>
      <c r="D35" s="27" t="s">
        <v>8</v>
      </c>
      <c r="E35" s="37" t="s">
        <v>58</v>
      </c>
      <c r="F35" s="27" t="s">
        <v>34</v>
      </c>
      <c r="G35" s="44"/>
      <c r="H35" s="44">
        <v>1400</v>
      </c>
      <c r="I35" s="45"/>
      <c r="J35" s="17"/>
      <c r="K35" s="47"/>
      <c r="L35" s="44">
        <v>1200</v>
      </c>
      <c r="M35" s="47"/>
      <c r="N35" s="17"/>
    </row>
    <row r="36" spans="1:14" ht="16.5">
      <c r="A36" s="19"/>
      <c r="B36" s="3" t="s">
        <v>15</v>
      </c>
      <c r="C36" s="39" t="s">
        <v>14</v>
      </c>
      <c r="D36" s="39" t="s">
        <v>13</v>
      </c>
      <c r="E36" s="37"/>
      <c r="F36" s="38"/>
      <c r="G36" s="44"/>
      <c r="H36" s="44">
        <f>H37</f>
        <v>1870.4</v>
      </c>
      <c r="I36" s="44"/>
      <c r="J36" s="44"/>
      <c r="K36" s="44" t="e">
        <f>K37+#REF!</f>
        <v>#REF!</v>
      </c>
      <c r="L36" s="44">
        <f>L37</f>
        <v>1867.8</v>
      </c>
      <c r="M36" s="44" t="e">
        <f>M37+#REF!</f>
        <v>#REF!</v>
      </c>
      <c r="N36" s="44"/>
    </row>
    <row r="37" spans="1:14" ht="66.75">
      <c r="A37" s="19"/>
      <c r="B37" s="7" t="s">
        <v>71</v>
      </c>
      <c r="C37" s="39" t="s">
        <v>14</v>
      </c>
      <c r="D37" s="39" t="s">
        <v>13</v>
      </c>
      <c r="E37" s="37" t="s">
        <v>59</v>
      </c>
      <c r="F37" s="38"/>
      <c r="G37" s="44"/>
      <c r="H37" s="44">
        <f>H38</f>
        <v>1870.4</v>
      </c>
      <c r="I37" s="44"/>
      <c r="J37" s="44"/>
      <c r="K37" s="47"/>
      <c r="L37" s="20">
        <f>L38</f>
        <v>1867.8</v>
      </c>
      <c r="M37" s="20">
        <f>M38</f>
        <v>0</v>
      </c>
      <c r="N37" s="20"/>
    </row>
    <row r="38" spans="1:14" ht="51" customHeight="1">
      <c r="A38" s="19"/>
      <c r="B38" s="3" t="s">
        <v>33</v>
      </c>
      <c r="C38" s="39" t="s">
        <v>14</v>
      </c>
      <c r="D38" s="39" t="s">
        <v>13</v>
      </c>
      <c r="E38" s="37" t="s">
        <v>59</v>
      </c>
      <c r="F38" s="38" t="s">
        <v>34</v>
      </c>
      <c r="G38" s="44"/>
      <c r="H38" s="44">
        <v>1870.4</v>
      </c>
      <c r="I38" s="45"/>
      <c r="J38" s="17"/>
      <c r="K38" s="47"/>
      <c r="L38" s="20">
        <v>1867.8</v>
      </c>
      <c r="M38" s="20"/>
      <c r="N38" s="20"/>
    </row>
    <row r="39" spans="1:14" ht="16.5" hidden="1">
      <c r="A39" s="28"/>
      <c r="B39" s="2" t="s">
        <v>27</v>
      </c>
      <c r="C39" s="38" t="s">
        <v>26</v>
      </c>
      <c r="D39" s="38" t="s">
        <v>26</v>
      </c>
      <c r="E39" s="37"/>
      <c r="F39" s="38"/>
      <c r="G39" s="17">
        <v>767.3</v>
      </c>
      <c r="H39" s="49">
        <f>H40</f>
        <v>0</v>
      </c>
      <c r="I39" s="49"/>
      <c r="J39" s="49"/>
      <c r="K39" s="49">
        <f>K40</f>
        <v>0</v>
      </c>
      <c r="L39" s="49">
        <f>L40</f>
        <v>0</v>
      </c>
      <c r="M39" s="47"/>
      <c r="N39" s="17"/>
    </row>
    <row r="40" spans="1:14" ht="66.75" hidden="1">
      <c r="A40" s="28"/>
      <c r="B40" s="7" t="s">
        <v>72</v>
      </c>
      <c r="C40" s="38" t="s">
        <v>26</v>
      </c>
      <c r="D40" s="38" t="s">
        <v>26</v>
      </c>
      <c r="E40" s="37" t="s">
        <v>60</v>
      </c>
      <c r="F40" s="38"/>
      <c r="G40" s="17"/>
      <c r="H40" s="49">
        <f>H41</f>
        <v>0</v>
      </c>
      <c r="I40" s="49"/>
      <c r="J40" s="49"/>
      <c r="K40" s="49">
        <f>K41</f>
        <v>0</v>
      </c>
      <c r="L40" s="49">
        <f>L41</f>
        <v>0</v>
      </c>
      <c r="M40" s="47"/>
      <c r="N40" s="17"/>
    </row>
    <row r="41" spans="1:14" ht="51" customHeight="1" hidden="1">
      <c r="A41" s="28"/>
      <c r="B41" s="3" t="s">
        <v>33</v>
      </c>
      <c r="C41" s="38" t="s">
        <v>26</v>
      </c>
      <c r="D41" s="38" t="s">
        <v>26</v>
      </c>
      <c r="E41" s="37" t="s">
        <v>60</v>
      </c>
      <c r="F41" s="38" t="s">
        <v>34</v>
      </c>
      <c r="G41" s="17"/>
      <c r="H41" s="50">
        <v>0</v>
      </c>
      <c r="I41" s="45"/>
      <c r="J41" s="17"/>
      <c r="K41" s="47"/>
      <c r="L41" s="50">
        <v>0</v>
      </c>
      <c r="M41" s="47"/>
      <c r="N41" s="17"/>
    </row>
    <row r="42" spans="1:14" ht="16.5">
      <c r="A42" s="19"/>
      <c r="B42" s="2" t="s">
        <v>16</v>
      </c>
      <c r="C42" s="38" t="s">
        <v>17</v>
      </c>
      <c r="D42" s="38" t="s">
        <v>7</v>
      </c>
      <c r="E42" s="37"/>
      <c r="F42" s="39"/>
      <c r="G42" s="17"/>
      <c r="H42" s="50">
        <f>H43</f>
        <v>2494.8</v>
      </c>
      <c r="I42" s="50"/>
      <c r="J42" s="50">
        <f>J43</f>
        <v>550</v>
      </c>
      <c r="K42" s="50">
        <f>K43</f>
        <v>0</v>
      </c>
      <c r="L42" s="50">
        <f>L43</f>
        <v>2994.8</v>
      </c>
      <c r="M42" s="50">
        <f>M43</f>
        <v>0</v>
      </c>
      <c r="N42" s="50">
        <f>N43</f>
        <v>550</v>
      </c>
    </row>
    <row r="43" spans="1:14" ht="84">
      <c r="A43" s="19"/>
      <c r="B43" s="7" t="s">
        <v>75</v>
      </c>
      <c r="C43" s="38" t="s">
        <v>17</v>
      </c>
      <c r="D43" s="38" t="s">
        <v>7</v>
      </c>
      <c r="E43" s="37" t="s">
        <v>60</v>
      </c>
      <c r="F43" s="39"/>
      <c r="G43" s="17"/>
      <c r="H43" s="50">
        <f>H44+H45+H46</f>
        <v>2494.8</v>
      </c>
      <c r="I43" s="50"/>
      <c r="J43" s="50">
        <f>J44+J45+J46</f>
        <v>550</v>
      </c>
      <c r="K43" s="50">
        <f>K44+K45+K46</f>
        <v>0</v>
      </c>
      <c r="L43" s="50">
        <f>L44+L45+L46</f>
        <v>2994.8</v>
      </c>
      <c r="M43" s="50">
        <f>M44+M45+M46</f>
        <v>0</v>
      </c>
      <c r="N43" s="50">
        <f>N44+N45+N46</f>
        <v>550</v>
      </c>
    </row>
    <row r="44" spans="1:14" ht="33">
      <c r="A44" s="19"/>
      <c r="B44" s="3" t="s">
        <v>42</v>
      </c>
      <c r="C44" s="38" t="s">
        <v>17</v>
      </c>
      <c r="D44" s="38" t="s">
        <v>7</v>
      </c>
      <c r="E44" s="37" t="s">
        <v>60</v>
      </c>
      <c r="F44" s="39" t="s">
        <v>43</v>
      </c>
      <c r="G44" s="17"/>
      <c r="H44" s="50">
        <v>1479.8</v>
      </c>
      <c r="I44" s="45"/>
      <c r="J44" s="17">
        <v>550</v>
      </c>
      <c r="K44" s="47"/>
      <c r="L44" s="22">
        <v>1924.8</v>
      </c>
      <c r="M44" s="22"/>
      <c r="N44" s="20">
        <v>550</v>
      </c>
    </row>
    <row r="45" spans="1:14" ht="51" customHeight="1">
      <c r="A45" s="19" t="s">
        <v>44</v>
      </c>
      <c r="B45" s="3" t="s">
        <v>33</v>
      </c>
      <c r="C45" s="38" t="s">
        <v>17</v>
      </c>
      <c r="D45" s="38" t="s">
        <v>7</v>
      </c>
      <c r="E45" s="37" t="s">
        <v>60</v>
      </c>
      <c r="F45" s="39" t="s">
        <v>34</v>
      </c>
      <c r="G45" s="17"/>
      <c r="H45" s="50">
        <v>1000</v>
      </c>
      <c r="I45" s="45"/>
      <c r="J45" s="17"/>
      <c r="K45" s="47"/>
      <c r="L45" s="20">
        <v>1050</v>
      </c>
      <c r="M45" s="47"/>
      <c r="N45" s="47"/>
    </row>
    <row r="46" spans="1:14" ht="16.5">
      <c r="A46" s="19"/>
      <c r="B46" s="3" t="s">
        <v>35</v>
      </c>
      <c r="C46" s="38" t="s">
        <v>17</v>
      </c>
      <c r="D46" s="38" t="s">
        <v>7</v>
      </c>
      <c r="E46" s="37" t="s">
        <v>60</v>
      </c>
      <c r="F46" s="39" t="s">
        <v>36</v>
      </c>
      <c r="G46" s="17"/>
      <c r="H46" s="50">
        <v>15</v>
      </c>
      <c r="I46" s="45"/>
      <c r="J46" s="17"/>
      <c r="K46" s="47"/>
      <c r="L46" s="20">
        <v>20</v>
      </c>
      <c r="M46" s="47"/>
      <c r="N46" s="47"/>
    </row>
    <row r="47" spans="1:14" ht="16.5" hidden="1">
      <c r="A47" s="19"/>
      <c r="B47" s="7" t="s">
        <v>48</v>
      </c>
      <c r="C47" s="38" t="s">
        <v>21</v>
      </c>
      <c r="D47" s="38" t="s">
        <v>7</v>
      </c>
      <c r="E47" s="37"/>
      <c r="F47" s="39"/>
      <c r="G47" s="17"/>
      <c r="H47" s="50">
        <f>H48</f>
        <v>0</v>
      </c>
      <c r="I47" s="50"/>
      <c r="J47" s="50"/>
      <c r="K47" s="50">
        <f>K48</f>
        <v>0</v>
      </c>
      <c r="L47" s="50">
        <f>L48</f>
        <v>0</v>
      </c>
      <c r="M47" s="47"/>
      <c r="N47" s="47"/>
    </row>
    <row r="48" spans="1:14" ht="66.75" hidden="1">
      <c r="A48" s="19"/>
      <c r="B48" s="7" t="s">
        <v>72</v>
      </c>
      <c r="C48" s="38" t="s">
        <v>21</v>
      </c>
      <c r="D48" s="38" t="s">
        <v>7</v>
      </c>
      <c r="E48" s="37" t="s">
        <v>60</v>
      </c>
      <c r="F48" s="39"/>
      <c r="G48" s="44">
        <f>SUM(G49)</f>
        <v>194.5</v>
      </c>
      <c r="H48" s="44">
        <f>H49</f>
        <v>0</v>
      </c>
      <c r="I48" s="44"/>
      <c r="J48" s="44"/>
      <c r="K48" s="44">
        <f>K49</f>
        <v>0</v>
      </c>
      <c r="L48" s="44">
        <f>L49</f>
        <v>0</v>
      </c>
      <c r="M48" s="47"/>
      <c r="N48" s="17"/>
    </row>
    <row r="49" spans="1:14" ht="51" customHeight="1" hidden="1">
      <c r="A49" s="19"/>
      <c r="B49" s="3" t="s">
        <v>33</v>
      </c>
      <c r="C49" s="38" t="s">
        <v>21</v>
      </c>
      <c r="D49" s="38" t="s">
        <v>7</v>
      </c>
      <c r="E49" s="37" t="s">
        <v>60</v>
      </c>
      <c r="F49" s="39" t="s">
        <v>34</v>
      </c>
      <c r="G49" s="44">
        <f>SUM(G50)</f>
        <v>194.5</v>
      </c>
      <c r="H49" s="44">
        <v>0</v>
      </c>
      <c r="I49" s="45"/>
      <c r="J49" s="17"/>
      <c r="K49" s="47"/>
      <c r="L49" s="44">
        <v>0</v>
      </c>
      <c r="M49" s="47"/>
      <c r="N49" s="17"/>
    </row>
    <row r="50" spans="1:14" ht="33">
      <c r="A50" s="19"/>
      <c r="B50" s="6" t="s">
        <v>45</v>
      </c>
      <c r="C50" s="38" t="s">
        <v>12</v>
      </c>
      <c r="D50" s="38" t="s">
        <v>13</v>
      </c>
      <c r="E50" s="40"/>
      <c r="F50" s="41"/>
      <c r="G50" s="45">
        <v>194.5</v>
      </c>
      <c r="H50" s="17">
        <f>H51</f>
        <v>220.5</v>
      </c>
      <c r="I50" s="45"/>
      <c r="J50" s="17"/>
      <c r="K50" s="47"/>
      <c r="L50" s="17">
        <f>L51</f>
        <v>25.3</v>
      </c>
      <c r="M50" s="47"/>
      <c r="N50" s="17"/>
    </row>
    <row r="51" spans="1:14" ht="33">
      <c r="A51" s="19"/>
      <c r="B51" s="2" t="s">
        <v>49</v>
      </c>
      <c r="C51" s="38" t="s">
        <v>12</v>
      </c>
      <c r="D51" s="38" t="s">
        <v>13</v>
      </c>
      <c r="E51" s="37" t="s">
        <v>54</v>
      </c>
      <c r="F51" s="41"/>
      <c r="G51" s="45"/>
      <c r="H51" s="17">
        <f>H52</f>
        <v>220.5</v>
      </c>
      <c r="I51" s="45"/>
      <c r="J51" s="17"/>
      <c r="K51" s="47"/>
      <c r="L51" s="17">
        <f>L52</f>
        <v>25.3</v>
      </c>
      <c r="M51" s="47"/>
      <c r="N51" s="17"/>
    </row>
    <row r="52" spans="1:14" ht="82.5" customHeight="1">
      <c r="A52" s="19"/>
      <c r="B52" s="3" t="s">
        <v>51</v>
      </c>
      <c r="C52" s="38" t="s">
        <v>12</v>
      </c>
      <c r="D52" s="38" t="s">
        <v>13</v>
      </c>
      <c r="E52" s="37" t="s">
        <v>61</v>
      </c>
      <c r="F52" s="41"/>
      <c r="G52" s="44"/>
      <c r="H52" s="44">
        <v>220.5</v>
      </c>
      <c r="I52" s="44"/>
      <c r="J52" s="44"/>
      <c r="K52" s="44"/>
      <c r="L52" s="44">
        <v>25.3</v>
      </c>
      <c r="M52" s="51"/>
      <c r="N52" s="51"/>
    </row>
    <row r="53" spans="1:14" ht="16.5">
      <c r="A53" s="19"/>
      <c r="B53" s="42" t="s">
        <v>46</v>
      </c>
      <c r="C53" s="38" t="s">
        <v>12</v>
      </c>
      <c r="D53" s="38" t="s">
        <v>13</v>
      </c>
      <c r="E53" s="37" t="s">
        <v>61</v>
      </c>
      <c r="F53" s="39" t="s">
        <v>47</v>
      </c>
      <c r="G53" s="44"/>
      <c r="H53" s="44">
        <v>579.2</v>
      </c>
      <c r="I53" s="44"/>
      <c r="J53" s="51"/>
      <c r="K53" s="52"/>
      <c r="L53" s="47">
        <v>163.4</v>
      </c>
      <c r="M53" s="47"/>
      <c r="N53" s="47"/>
    </row>
    <row r="54" spans="1:14" ht="19.5" customHeight="1">
      <c r="A54" s="19"/>
      <c r="B54" s="32" t="s">
        <v>63</v>
      </c>
      <c r="C54" s="53"/>
      <c r="D54" s="53"/>
      <c r="E54" s="53"/>
      <c r="F54" s="54"/>
      <c r="G54" s="44"/>
      <c r="H54" s="51">
        <f>H7+H13+H17+H21+H24+H27+H32+H33+H36+H39+H42+H47+H50</f>
        <v>10114</v>
      </c>
      <c r="I54" s="51"/>
      <c r="J54" s="51">
        <f>J7+J13+J17+J21+J24+J27+J32+J33+J36+J39+J42+J47+J50</f>
        <v>678</v>
      </c>
      <c r="K54" s="51" t="e">
        <f>K7+K13+K17+K21+K24+K27+K32+K33+K36+K39+K42+K47+K50</f>
        <v>#REF!</v>
      </c>
      <c r="L54" s="51">
        <f>L7+L13+L17+L21+L24+L27+L32+L33+L36+L39+L42+L47+L50</f>
        <v>9975.599999999999</v>
      </c>
      <c r="M54" s="51" t="e">
        <f>M7+M13+M17+M21+M24+M27+M32+M33+M36+M39+M42+M47+M50</f>
        <v>#REF!</v>
      </c>
      <c r="N54" s="51">
        <f>N7+N13+N17+N21+N24+N27+N32+N33+N36+N39+N42+N47+N50</f>
        <v>678</v>
      </c>
    </row>
    <row r="55" spans="1:14" ht="19.5" customHeight="1">
      <c r="A55" s="43"/>
      <c r="B55" s="1" t="s">
        <v>64</v>
      </c>
      <c r="C55" s="55"/>
      <c r="D55" s="55"/>
      <c r="E55" s="37"/>
      <c r="F55" s="38"/>
      <c r="G55" s="56"/>
      <c r="H55" s="56">
        <v>242</v>
      </c>
      <c r="I55" s="56"/>
      <c r="J55" s="56"/>
      <c r="K55" s="47"/>
      <c r="L55" s="47">
        <v>489.4</v>
      </c>
      <c r="M55" s="47"/>
      <c r="N55" s="47"/>
    </row>
    <row r="56" spans="1:14" ht="19.5" customHeight="1">
      <c r="A56" s="43"/>
      <c r="B56" s="1" t="s">
        <v>65</v>
      </c>
      <c r="C56" s="55"/>
      <c r="D56" s="55"/>
      <c r="E56" s="37"/>
      <c r="F56" s="38"/>
      <c r="G56" s="56"/>
      <c r="H56" s="57">
        <f>H54+H55</f>
        <v>10356</v>
      </c>
      <c r="I56" s="57"/>
      <c r="J56" s="57">
        <f>J54+J55</f>
        <v>678</v>
      </c>
      <c r="K56" s="57" t="e">
        <f>K54+K55</f>
        <v>#REF!</v>
      </c>
      <c r="L56" s="57">
        <f>L54+L55</f>
        <v>10464.999999999998</v>
      </c>
      <c r="M56" s="57" t="e">
        <f>M54+M55</f>
        <v>#REF!</v>
      </c>
      <c r="N56" s="57">
        <f>N54+N55</f>
        <v>678</v>
      </c>
    </row>
    <row r="57" spans="2:12" ht="16.5">
      <c r="B57" s="3"/>
      <c r="C57" s="23"/>
      <c r="D57" s="23"/>
      <c r="E57" s="24"/>
      <c r="F57" s="18"/>
      <c r="G57" s="25"/>
      <c r="H57" s="25"/>
      <c r="L57" s="25"/>
    </row>
    <row r="58" spans="2:12" ht="16.5">
      <c r="B58" s="3"/>
      <c r="C58" s="23"/>
      <c r="D58" s="23"/>
      <c r="E58" s="24"/>
      <c r="F58" s="18"/>
      <c r="G58" s="25"/>
      <c r="H58" s="25"/>
      <c r="L58" s="25"/>
    </row>
    <row r="59" spans="2:12" ht="16.5">
      <c r="B59" s="3"/>
      <c r="C59" s="23"/>
      <c r="D59" s="23"/>
      <c r="E59" s="24"/>
      <c r="F59" s="18"/>
      <c r="G59" s="25"/>
      <c r="H59" s="25"/>
      <c r="L59" s="25"/>
    </row>
    <row r="60" spans="2:12" ht="16.5">
      <c r="B60" s="2"/>
      <c r="C60" s="19"/>
      <c r="D60" s="19"/>
      <c r="E60" s="24"/>
      <c r="F60" s="15"/>
      <c r="G60" s="24"/>
      <c r="H60" s="26"/>
      <c r="L60" s="26"/>
    </row>
    <row r="61" spans="2:12" ht="16.5">
      <c r="B61" s="3"/>
      <c r="C61" s="19"/>
      <c r="D61" s="19"/>
      <c r="E61" s="24"/>
      <c r="F61" s="15"/>
      <c r="G61" s="25"/>
      <c r="H61" s="25"/>
      <c r="L61" s="25"/>
    </row>
    <row r="62" spans="2:12" ht="16.5">
      <c r="B62" s="3"/>
      <c r="C62" s="19"/>
      <c r="D62" s="19"/>
      <c r="E62" s="24"/>
      <c r="F62" s="15"/>
      <c r="G62" s="16"/>
      <c r="H62" s="26"/>
      <c r="L62" s="26"/>
    </row>
    <row r="63" spans="2:12" ht="16.5">
      <c r="B63" s="2"/>
      <c r="C63" s="19"/>
      <c r="D63" s="19"/>
      <c r="E63" s="21"/>
      <c r="F63" s="15"/>
      <c r="G63" s="25"/>
      <c r="H63" s="25"/>
      <c r="L63" s="25"/>
    </row>
    <row r="64" spans="2:12" ht="16.5">
      <c r="B64" s="4"/>
      <c r="C64" s="19"/>
      <c r="D64" s="19"/>
      <c r="E64" s="21"/>
      <c r="F64" s="15"/>
      <c r="G64" s="25"/>
      <c r="H64" s="25"/>
      <c r="L64" s="25"/>
    </row>
    <row r="65" spans="2:12" ht="16.5">
      <c r="B65" s="3"/>
      <c r="C65" s="19"/>
      <c r="D65" s="19"/>
      <c r="E65" s="21"/>
      <c r="F65" s="15"/>
      <c r="G65" s="16"/>
      <c r="H65" s="25"/>
      <c r="L65" s="25"/>
    </row>
    <row r="66" spans="2:12" ht="16.5">
      <c r="B66" s="5"/>
      <c r="C66" s="23"/>
      <c r="D66" s="23"/>
      <c r="E66" s="27"/>
      <c r="F66" s="27"/>
      <c r="G66" s="16"/>
      <c r="H66" s="25"/>
      <c r="L66" s="25"/>
    </row>
    <row r="67" spans="2:12" ht="16.5">
      <c r="B67" s="5"/>
      <c r="C67" s="23"/>
      <c r="D67" s="23"/>
      <c r="E67" s="27"/>
      <c r="F67" s="27"/>
      <c r="G67" s="16"/>
      <c r="H67" s="25"/>
      <c r="L67" s="25"/>
    </row>
    <row r="68" spans="2:12" ht="16.5">
      <c r="B68" s="5"/>
      <c r="C68" s="23"/>
      <c r="D68" s="23"/>
      <c r="E68" s="27"/>
      <c r="F68" s="27"/>
      <c r="G68" s="16"/>
      <c r="H68" s="25"/>
      <c r="L68" s="25"/>
    </row>
    <row r="69" spans="2:12" ht="16.5">
      <c r="B69" s="6"/>
      <c r="C69" s="19"/>
      <c r="D69" s="19"/>
      <c r="E69" s="28"/>
      <c r="F69" s="29"/>
      <c r="G69" s="25"/>
      <c r="H69" s="25"/>
      <c r="L69" s="25"/>
    </row>
    <row r="70" spans="2:12" ht="16.5">
      <c r="B70" s="3"/>
      <c r="C70" s="19"/>
      <c r="D70" s="19"/>
      <c r="E70" s="21"/>
      <c r="F70" s="29"/>
      <c r="G70" s="25"/>
      <c r="H70" s="25"/>
      <c r="L70" s="25"/>
    </row>
    <row r="71" spans="2:12" ht="16.5">
      <c r="B71" s="30"/>
      <c r="C71" s="19"/>
      <c r="D71" s="19"/>
      <c r="E71" s="21"/>
      <c r="F71" s="15"/>
      <c r="G71" s="28"/>
      <c r="H71" s="31"/>
      <c r="L71" s="31"/>
    </row>
    <row r="72" spans="2:12" ht="16.5">
      <c r="B72" s="32"/>
      <c r="C72" s="33"/>
      <c r="D72" s="33"/>
      <c r="E72" s="34"/>
      <c r="F72" s="35"/>
      <c r="G72" s="36"/>
      <c r="H72" s="36"/>
      <c r="L72" s="36"/>
    </row>
    <row r="73" spans="2:12" ht="16.5">
      <c r="B73" s="28"/>
      <c r="C73" s="28"/>
      <c r="D73" s="28"/>
      <c r="E73" s="28"/>
      <c r="F73" s="29"/>
      <c r="G73" s="28"/>
      <c r="H73" s="28"/>
      <c r="L73" s="28"/>
    </row>
  </sheetData>
  <sheetProtection/>
  <mergeCells count="16">
    <mergeCell ref="E1:N1"/>
    <mergeCell ref="A2:N2"/>
    <mergeCell ref="F3:F5"/>
    <mergeCell ref="K4:K5"/>
    <mergeCell ref="L4:L5"/>
    <mergeCell ref="M4:N5"/>
    <mergeCell ref="I4:J5"/>
    <mergeCell ref="I6:J6"/>
    <mergeCell ref="A3:A5"/>
    <mergeCell ref="B3:B5"/>
    <mergeCell ref="C3:C5"/>
    <mergeCell ref="D3:D5"/>
    <mergeCell ref="G4:G5"/>
    <mergeCell ref="H4:H5"/>
    <mergeCell ref="E3:E5"/>
    <mergeCell ref="G3:N3"/>
  </mergeCells>
  <printOptions/>
  <pageMargins left="0.39375" right="0.19652777777777777" top="0.5902777777777778" bottom="0.19652777777777777" header="0" footer="0.25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Expert</cp:lastModifiedBy>
  <cp:lastPrinted>2014-11-04T11:01:01Z</cp:lastPrinted>
  <dcterms:created xsi:type="dcterms:W3CDTF">2006-05-17T06:20:53Z</dcterms:created>
  <dcterms:modified xsi:type="dcterms:W3CDTF">2014-11-04T13:43:28Z</dcterms:modified>
  <cp:category/>
  <cp:version/>
  <cp:contentType/>
  <cp:contentStatus/>
  <cp:revision>1</cp:revision>
</cp:coreProperties>
</file>