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45" yWindow="660" windowWidth="15480" windowHeight="9300" tabRatio="857" activeTab="0"/>
  </bookViews>
  <sheets>
    <sheet name="ПРОЕКТ" sheetId="1" r:id="rId1"/>
  </sheets>
  <definedNames/>
  <calcPr fullCalcOnLoad="1"/>
</workbook>
</file>

<file path=xl/sharedStrings.xml><?xml version="1.0" encoding="utf-8"?>
<sst xmlns="http://schemas.openxmlformats.org/spreadsheetml/2006/main" count="120" uniqueCount="60">
  <si>
    <t>ЦСР</t>
  </si>
  <si>
    <t>ВР</t>
  </si>
  <si>
    <t xml:space="preserve">Сумма,  тыс.  рублей </t>
  </si>
  <si>
    <t>изменения (+, -)</t>
  </si>
  <si>
    <t xml:space="preserve">всего </t>
  </si>
  <si>
    <t>120</t>
  </si>
  <si>
    <t xml:space="preserve">Расходы на выплаты персоналу государственных (муниципальных) органов
</t>
  </si>
  <si>
    <t>240</t>
  </si>
  <si>
    <t xml:space="preserve">Иные закупки товаров, работ и услуг для обеспечения государственных (муниципальных) нужд
</t>
  </si>
  <si>
    <t>Уплата налогов, сборов и иных платежей</t>
  </si>
  <si>
    <t>850</t>
  </si>
  <si>
    <t>870</t>
  </si>
  <si>
    <t>Резервные средства</t>
  </si>
  <si>
    <t>810</t>
  </si>
  <si>
    <t>Иные межбюджетные трансферты</t>
  </si>
  <si>
    <t>540</t>
  </si>
  <si>
    <t>Непрограммные направления расходов бюджета поселения</t>
  </si>
  <si>
    <t>Непрограммные направления расходов бюджета поселения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</si>
  <si>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ИТОГО</t>
  </si>
  <si>
    <t>Наименование</t>
  </si>
  <si>
    <t>610</t>
  </si>
  <si>
    <t>Субсидии бюджетным учреждениям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</si>
  <si>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</si>
  <si>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39 0 00 00000</t>
  </si>
  <si>
    <t>42 0 00 00000</t>
  </si>
  <si>
    <t>45 0 00 00000</t>
  </si>
  <si>
    <t>49 0 00 00000</t>
  </si>
  <si>
    <t>52 0 00 00000</t>
  </si>
  <si>
    <t>53 0 00 00000</t>
  </si>
  <si>
    <t>81 0 00 00000</t>
  </si>
  <si>
    <t>99 0 00 00000</t>
  </si>
  <si>
    <t>99 1 00 00000</t>
  </si>
  <si>
    <t>99 7 00 00000</t>
  </si>
  <si>
    <t>02 0 00 00000</t>
  </si>
  <si>
    <t>03 0 00 00000</t>
  </si>
  <si>
    <t>14 0 00 00000</t>
  </si>
  <si>
    <t>Непрограммные направления расходов бюджета поселения в области жилищно-коммунального хозяйства</t>
  </si>
  <si>
    <t>99 5 00 00000</t>
  </si>
  <si>
    <t xml:space="preserve">Непрограммные направления расходов бюджета поселения в области межбюджетных трансфертов общего характера бюджетам бюджетной системы Российской Федерации
</t>
  </si>
  <si>
    <t>41 0 00 00000</t>
  </si>
  <si>
    <t>55 0 00 00000</t>
  </si>
  <si>
    <t>в том числе за счёт целевых средств из других бюджетов бюджетной системы Российской Федерации</t>
  </si>
  <si>
    <t>Муниципальная программа «Комплексное развитие сельских территорий сельского поселения Березняки муниципального района Кинель-Черкасский Самарской области» на 2020-2025 годы</t>
  </si>
  <si>
    <r>
      <t xml:space="preserve">Муниципальная программа </t>
    </r>
    <r>
      <rPr>
        <b/>
        <sz val="13"/>
        <rFont val="Times New Roman"/>
        <family val="1"/>
      </rPr>
      <t>«Развитие градостроительной деятельности и обеспечение реализации документов территориального планирования на территории сельского поселения Березняки Кинель-Черкасского района Самарской области» на 2018-2026 годы</t>
    </r>
  </si>
  <si>
    <t>Приложение 4</t>
  </si>
  <si>
    <t>Распределение бюджетных ассигнований по целевым статьям (муниципальным программам поселения и непрограммным направлениям деятельности), подгруппам видов расходов классификации расходов бюджета поселения на 2023 год</t>
  </si>
  <si>
    <t>Муниципальная программа «Развитие культуры, молодежной политики, физической культуры и спорта на территории сельского поселения Березняки муниципального района Кинель-Черкасский Самарской области» на 2019-2027 годы</t>
  </si>
  <si>
    <t xml:space="preserve">Муниципальная программа «Благоустройство территории сельского поселения Березняки муниципального района Кинель-Черкасский Самарской области» на 2019-2027 годы
</t>
  </si>
  <si>
    <t>Муниципальная программа «Комплексное развитие систем ЖКХ в сельском поселении Березняки муниципального района Кинель-Черкасский Самарской области» на 2019-2027 годы</t>
  </si>
  <si>
    <t>Муниципальная программа «Дорожная деятельность в сельском поселении Березняки муниципального района Кинель-Черкасский Самарской области» на 2019-2027 годы</t>
  </si>
  <si>
    <t>Муниципальная программа «Развитие сельского хозяйства на территории сельского поселения Березняки муниципального района Кинель-Черкасский Самарской области» на 2019-2027 годы</t>
  </si>
  <si>
    <t>Муниципальная программа «Развитие малого и среднего предпринимательства на территории сельского поселения Березняки муниципального района Кинель-Черкасский Самарской области» на 2019-2027 годы</t>
  </si>
  <si>
    <t>Муниципальная программа «Первичные меры пожарной безопасности и защита населения и территорий населенных пунктов сельского поселения Березняки муниципального района Кинель-Черкасский Самарской области от чрезвычайных ситуаций» на 2019-2027 годы</t>
  </si>
  <si>
    <t xml:space="preserve">к решению Собрания представителей сельского поселения Березняки от 07.12.2022  № 28-3"О бюджете                         сельского поселения Березняки  муниципального района Кинель-Черкасский Самарской области на 2023 год и на плановый период 2024 и 2025 годов"  </t>
  </si>
  <si>
    <t>Муниципальная программа «Повышение эффективности муниципального управления в сельском поселении Березняки Кинель-Черкасского района Самарской области» на 2017-2028 годы</t>
  </si>
  <si>
    <t>Муниципальная программа «Информирование населения о деятельности органов местного самоуправления на территории сельского поселения Березняки Кинель-Черкасского района Самарской области» на 2017-2028 годы</t>
  </si>
  <si>
    <t>Муниципальная программа «Повышение эффективности управления имуществом и распоряжения земельными участками сельского поселения Березняки Кинель-Черкасского района Самарской области» на 2017-2028 годы</t>
  </si>
  <si>
    <t>Непрограммные направления расходов бюджета поселения в области благоустройства</t>
  </si>
  <si>
    <t>99 6 00 00000</t>
  </si>
  <si>
    <t>16) приложение 4 изложить в следующей редакции: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</si>
</sst>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2"/>
      <name val="Times New Roman Cyr"/>
      <family val="0"/>
    </font>
    <font>
      <sz val="10"/>
      <name val="Arial"/>
      <family val="0"/>
    </font>
    <font>
      <b/>
      <sz val="14"/>
      <name val="Times New Roman Cyr"/>
      <family val="0"/>
    </font>
    <font>
      <b/>
      <sz val="10"/>
      <name val="Arial Cyr"/>
      <family val="0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sz val="13"/>
      <name val="Times New Roman Cyr"/>
      <family val="0"/>
    </font>
    <font>
      <sz val="14"/>
      <name val="Times New Roman Cyr"/>
      <family val="0"/>
    </font>
    <font>
      <b/>
      <sz val="13"/>
      <name val="Times New Roman Cyr"/>
      <family val="0"/>
    </font>
    <font>
      <b/>
      <sz val="12"/>
      <name val="Times New Roman Cyr"/>
      <family val="0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3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173" fontId="7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vertical="top"/>
    </xf>
    <xf numFmtId="172" fontId="6" fillId="0" borderId="0" xfId="0" applyNumberFormat="1" applyFont="1" applyFill="1" applyBorder="1" applyAlignment="1">
      <alignment vertical="top"/>
    </xf>
    <xf numFmtId="173" fontId="6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>
      <alignment vertical="top" wrapText="1"/>
    </xf>
    <xf numFmtId="172" fontId="4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173" fontId="4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Font="1" applyAlignment="1">
      <alignment/>
    </xf>
    <xf numFmtId="173" fontId="9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173" fontId="4" fillId="0" borderId="0" xfId="0" applyNumberFormat="1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49" fontId="0" fillId="0" borderId="0" xfId="0" applyNumberFormat="1" applyFill="1" applyAlignment="1">
      <alignment vertical="top"/>
    </xf>
    <xf numFmtId="0" fontId="8" fillId="0" borderId="0" xfId="0" applyFont="1" applyFill="1" applyAlignment="1">
      <alignment vertical="top"/>
    </xf>
    <xf numFmtId="0" fontId="46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left" vertical="top" wrapText="1"/>
    </xf>
    <xf numFmtId="49" fontId="6" fillId="0" borderId="0" xfId="0" applyNumberFormat="1" applyFont="1" applyFill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Border="1" applyAlignment="1">
      <alignment horizontal="left" vertical="top"/>
    </xf>
    <xf numFmtId="49" fontId="7" fillId="0" borderId="0" xfId="0" applyNumberFormat="1" applyFont="1" applyFill="1" applyAlignment="1">
      <alignment horizontal="left" vertical="top"/>
    </xf>
    <xf numFmtId="49" fontId="9" fillId="0" borderId="0" xfId="0" applyNumberFormat="1" applyFont="1" applyFill="1" applyAlignment="1">
      <alignment horizontal="left" vertical="top"/>
    </xf>
    <xf numFmtId="0" fontId="0" fillId="0" borderId="0" xfId="0" applyFill="1" applyAlignment="1">
      <alignment horizontal="right"/>
    </xf>
    <xf numFmtId="173" fontId="4" fillId="0" borderId="0" xfId="0" applyNumberFormat="1" applyFont="1" applyFill="1" applyBorder="1" applyAlignment="1">
      <alignment vertical="top" wrapText="1"/>
    </xf>
    <xf numFmtId="173" fontId="5" fillId="0" borderId="0" xfId="0" applyNumberFormat="1" applyFont="1" applyFill="1" applyBorder="1" applyAlignment="1">
      <alignment vertical="top" wrapText="1"/>
    </xf>
    <xf numFmtId="173" fontId="6" fillId="0" borderId="0" xfId="0" applyNumberFormat="1" applyFont="1" applyFill="1" applyBorder="1" applyAlignment="1">
      <alignment horizontal="right" vertical="top" wrapText="1"/>
    </xf>
    <xf numFmtId="173" fontId="11" fillId="0" borderId="0" xfId="0" applyNumberFormat="1" applyFont="1" applyFill="1" applyBorder="1" applyAlignment="1">
      <alignment vertical="top" wrapText="1"/>
    </xf>
    <xf numFmtId="173" fontId="6" fillId="0" borderId="0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49" fontId="9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49" fontId="7" fillId="0" borderId="0" xfId="0" applyNumberFormat="1" applyFont="1" applyFill="1" applyAlignment="1">
      <alignment vertical="top"/>
    </xf>
    <xf numFmtId="173" fontId="0" fillId="0" borderId="0" xfId="0" applyNumberFormat="1" applyFill="1" applyAlignment="1">
      <alignment vertical="top"/>
    </xf>
    <xf numFmtId="0" fontId="0" fillId="0" borderId="0" xfId="0" applyNumberFormat="1" applyFill="1" applyBorder="1" applyAlignment="1">
      <alignment horizontal="right" vertical="top" wrapText="1"/>
    </xf>
    <xf numFmtId="0" fontId="0" fillId="0" borderId="0" xfId="0" applyNumberFormat="1" applyAlignment="1">
      <alignment horizontal="right" vertical="top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tabSelected="1" zoomScale="80" zoomScaleNormal="80" zoomScaleSheetLayoutView="70" zoomScalePageLayoutView="0" workbookViewId="0" topLeftCell="A5">
      <selection activeCell="F14" sqref="F14"/>
    </sheetView>
  </sheetViews>
  <sheetFormatPr defaultColWidth="8.796875" defaultRowHeight="15"/>
  <cols>
    <col min="1" max="1" width="2.5" style="0" customWidth="1"/>
    <col min="2" max="2" width="67.8984375" style="1" customWidth="1"/>
    <col min="3" max="3" width="14.59765625" style="1" customWidth="1"/>
    <col min="4" max="4" width="4.69921875" style="2" customWidth="1"/>
    <col min="5" max="5" width="12.8984375" style="1" hidden="1" customWidth="1"/>
    <col min="6" max="6" width="16.59765625" style="1" customWidth="1"/>
    <col min="7" max="7" width="21" style="1" customWidth="1"/>
  </cols>
  <sheetData>
    <row r="1" ht="18.75">
      <c r="B1" s="4" t="s">
        <v>59</v>
      </c>
    </row>
    <row r="2" spans="1:7" ht="16.5">
      <c r="A2" s="27"/>
      <c r="G2" s="35" t="s">
        <v>44</v>
      </c>
    </row>
    <row r="3" spans="3:7" ht="84" customHeight="1">
      <c r="C3" s="46" t="s">
        <v>53</v>
      </c>
      <c r="D3" s="47"/>
      <c r="E3" s="47"/>
      <c r="F3" s="47"/>
      <c r="G3" s="47"/>
    </row>
    <row r="4" spans="2:7" s="3" customFormat="1" ht="57.75" customHeight="1">
      <c r="B4" s="53" t="s">
        <v>45</v>
      </c>
      <c r="C4" s="54"/>
      <c r="D4" s="54"/>
      <c r="E4" s="54"/>
      <c r="F4" s="54"/>
      <c r="G4" s="54"/>
    </row>
    <row r="5" spans="2:7" s="3" customFormat="1" ht="18" customHeight="1">
      <c r="B5" s="55" t="s">
        <v>19</v>
      </c>
      <c r="C5" s="48" t="s">
        <v>0</v>
      </c>
      <c r="D5" s="49" t="s">
        <v>1</v>
      </c>
      <c r="E5" s="50" t="s">
        <v>2</v>
      </c>
      <c r="F5" s="50"/>
      <c r="G5" s="50"/>
    </row>
    <row r="6" spans="2:7" s="3" customFormat="1" ht="14.25" customHeight="1">
      <c r="B6" s="55"/>
      <c r="C6" s="48"/>
      <c r="D6" s="48"/>
      <c r="E6" s="48" t="s">
        <v>3</v>
      </c>
      <c r="F6" s="48" t="s">
        <v>4</v>
      </c>
      <c r="G6" s="51" t="s">
        <v>41</v>
      </c>
    </row>
    <row r="7" spans="2:7" s="3" customFormat="1" ht="95.25" customHeight="1">
      <c r="B7" s="55"/>
      <c r="C7" s="48"/>
      <c r="D7" s="48"/>
      <c r="E7" s="48"/>
      <c r="F7" s="48"/>
      <c r="G7" s="52"/>
    </row>
    <row r="8" spans="2:7" s="15" customFormat="1" ht="64.5" customHeight="1">
      <c r="B8" s="20" t="s">
        <v>54</v>
      </c>
      <c r="C8" s="11" t="s">
        <v>33</v>
      </c>
      <c r="D8" s="11"/>
      <c r="E8" s="11"/>
      <c r="F8" s="36">
        <f>F9+F10+F11+F12</f>
        <v>2271.3</v>
      </c>
      <c r="G8" s="36">
        <f>G9+G10+G11+G12</f>
        <v>115.1</v>
      </c>
    </row>
    <row r="9" spans="2:7" ht="35.25" customHeight="1">
      <c r="B9" s="5" t="s">
        <v>6</v>
      </c>
      <c r="C9" s="5" t="s">
        <v>33</v>
      </c>
      <c r="D9" s="28">
        <v>120</v>
      </c>
      <c r="E9" s="9" t="s">
        <v>33</v>
      </c>
      <c r="F9" s="38">
        <v>1893</v>
      </c>
      <c r="G9" s="39">
        <v>105.1</v>
      </c>
    </row>
    <row r="10" spans="2:7" ht="39" customHeight="1">
      <c r="B10" s="5" t="s">
        <v>8</v>
      </c>
      <c r="C10" s="5" t="s">
        <v>33</v>
      </c>
      <c r="D10" s="28">
        <v>240</v>
      </c>
      <c r="E10" s="11"/>
      <c r="F10" s="40">
        <v>189.1</v>
      </c>
      <c r="G10" s="39">
        <v>10</v>
      </c>
    </row>
    <row r="11" spans="2:7" ht="20.25" customHeight="1">
      <c r="B11" s="6" t="s">
        <v>14</v>
      </c>
      <c r="C11" s="5" t="s">
        <v>33</v>
      </c>
      <c r="D11" s="28">
        <v>540</v>
      </c>
      <c r="E11" s="11"/>
      <c r="F11" s="40">
        <v>183.3</v>
      </c>
      <c r="G11" s="37"/>
    </row>
    <row r="12" spans="2:7" s="15" customFormat="1" ht="21" customHeight="1">
      <c r="B12" s="5" t="s">
        <v>9</v>
      </c>
      <c r="C12" s="5" t="s">
        <v>33</v>
      </c>
      <c r="D12" s="28">
        <v>850</v>
      </c>
      <c r="E12" s="11"/>
      <c r="F12" s="40">
        <v>5.9</v>
      </c>
      <c r="G12" s="39"/>
    </row>
    <row r="13" spans="2:7" ht="69" customHeight="1">
      <c r="B13" s="11" t="s">
        <v>55</v>
      </c>
      <c r="C13" s="12" t="s">
        <v>34</v>
      </c>
      <c r="D13" s="28"/>
      <c r="E13" s="11"/>
      <c r="F13" s="36">
        <f>F14+F15</f>
        <v>48.8</v>
      </c>
      <c r="G13" s="36"/>
    </row>
    <row r="14" spans="2:7" s="15" customFormat="1" ht="36" customHeight="1">
      <c r="B14" s="5" t="s">
        <v>8</v>
      </c>
      <c r="C14" s="5" t="s">
        <v>34</v>
      </c>
      <c r="D14" s="28">
        <v>240</v>
      </c>
      <c r="E14" s="11"/>
      <c r="F14" s="40">
        <v>47.8</v>
      </c>
      <c r="G14" s="40"/>
    </row>
    <row r="15" spans="2:7" s="15" customFormat="1" ht="21" customHeight="1">
      <c r="B15" s="5" t="s">
        <v>9</v>
      </c>
      <c r="C15" s="5" t="s">
        <v>34</v>
      </c>
      <c r="D15" s="28">
        <v>850</v>
      </c>
      <c r="E15" s="11"/>
      <c r="F15" s="40">
        <v>1</v>
      </c>
      <c r="G15" s="40"/>
    </row>
    <row r="16" spans="2:7" ht="75" customHeight="1">
      <c r="B16" s="21" t="s">
        <v>56</v>
      </c>
      <c r="C16" s="11" t="s">
        <v>35</v>
      </c>
      <c r="D16" s="17"/>
      <c r="E16" s="11"/>
      <c r="F16" s="36">
        <f>F17+F18</f>
        <v>135.8</v>
      </c>
      <c r="G16" s="36"/>
    </row>
    <row r="17" spans="2:7" s="15" customFormat="1" ht="36" customHeight="1">
      <c r="B17" s="5" t="s">
        <v>8</v>
      </c>
      <c r="C17" s="5" t="s">
        <v>35</v>
      </c>
      <c r="D17" s="28">
        <v>240</v>
      </c>
      <c r="E17" s="11"/>
      <c r="F17" s="40">
        <v>60</v>
      </c>
      <c r="G17" s="40"/>
    </row>
    <row r="18" spans="2:7" s="15" customFormat="1" ht="18" customHeight="1">
      <c r="B18" s="6" t="s">
        <v>14</v>
      </c>
      <c r="C18" s="5" t="s">
        <v>35</v>
      </c>
      <c r="D18" s="28">
        <v>540</v>
      </c>
      <c r="E18" s="11"/>
      <c r="F18" s="40">
        <v>75.8</v>
      </c>
      <c r="G18" s="37"/>
    </row>
    <row r="19" spans="2:7" s="15" customFormat="1" ht="90.75" customHeight="1" hidden="1">
      <c r="B19" s="11" t="s">
        <v>52</v>
      </c>
      <c r="C19" s="12" t="s">
        <v>23</v>
      </c>
      <c r="D19" s="29"/>
      <c r="E19" s="14"/>
      <c r="F19" s="14">
        <f>F20</f>
        <v>0</v>
      </c>
      <c r="G19" s="16"/>
    </row>
    <row r="20" spans="2:7" ht="33.75" customHeight="1" hidden="1">
      <c r="B20" s="5" t="s">
        <v>8</v>
      </c>
      <c r="C20" s="9" t="s">
        <v>23</v>
      </c>
      <c r="D20" s="29" t="s">
        <v>7</v>
      </c>
      <c r="E20" s="10"/>
      <c r="F20" s="10">
        <v>0</v>
      </c>
      <c r="G20" s="7"/>
    </row>
    <row r="21" spans="2:7" ht="93" customHeight="1">
      <c r="B21" s="26" t="s">
        <v>43</v>
      </c>
      <c r="C21" s="12" t="s">
        <v>39</v>
      </c>
      <c r="D21" s="29"/>
      <c r="E21" s="10"/>
      <c r="F21" s="14">
        <f>F22</f>
        <v>554.8</v>
      </c>
      <c r="G21" s="14">
        <f>G22</f>
        <v>416.1</v>
      </c>
    </row>
    <row r="22" spans="2:7" ht="33.75" customHeight="1">
      <c r="B22" s="5" t="s">
        <v>8</v>
      </c>
      <c r="C22" s="9" t="s">
        <v>39</v>
      </c>
      <c r="D22" s="29" t="s">
        <v>7</v>
      </c>
      <c r="E22" s="10"/>
      <c r="F22" s="10">
        <v>554.8</v>
      </c>
      <c r="G22" s="7">
        <v>416.1</v>
      </c>
    </row>
    <row r="23" spans="2:7" s="15" customFormat="1" ht="78.75" customHeight="1" hidden="1">
      <c r="B23" s="11" t="s">
        <v>51</v>
      </c>
      <c r="C23" s="12" t="s">
        <v>24</v>
      </c>
      <c r="D23" s="29"/>
      <c r="E23" s="10"/>
      <c r="F23" s="14">
        <f>F24</f>
        <v>0</v>
      </c>
      <c r="G23" s="7"/>
    </row>
    <row r="24" spans="2:7" s="15" customFormat="1" ht="36" customHeight="1" hidden="1">
      <c r="B24" s="5" t="s">
        <v>8</v>
      </c>
      <c r="C24" s="9" t="s">
        <v>24</v>
      </c>
      <c r="D24" s="29" t="s">
        <v>7</v>
      </c>
      <c r="E24" s="10"/>
      <c r="F24" s="10">
        <v>0</v>
      </c>
      <c r="G24" s="7"/>
    </row>
    <row r="25" spans="2:7" s="15" customFormat="1" ht="57" customHeight="1" hidden="1">
      <c r="B25" s="11" t="s">
        <v>50</v>
      </c>
      <c r="C25" s="12" t="s">
        <v>25</v>
      </c>
      <c r="D25" s="30"/>
      <c r="E25" s="14">
        <v>174</v>
      </c>
      <c r="F25" s="14">
        <f>F27+F26</f>
        <v>0</v>
      </c>
      <c r="G25" s="14"/>
    </row>
    <row r="26" spans="2:7" s="15" customFormat="1" ht="47.25" customHeight="1" hidden="1">
      <c r="B26" s="5" t="s">
        <v>8</v>
      </c>
      <c r="C26" s="9" t="s">
        <v>25</v>
      </c>
      <c r="D26" s="29" t="s">
        <v>7</v>
      </c>
      <c r="E26" s="14"/>
      <c r="F26" s="10"/>
      <c r="G26" s="10"/>
    </row>
    <row r="27" spans="2:7" ht="54" customHeight="1" hidden="1">
      <c r="B27" s="5" t="s">
        <v>22</v>
      </c>
      <c r="C27" s="9" t="s">
        <v>25</v>
      </c>
      <c r="D27" s="29" t="s">
        <v>13</v>
      </c>
      <c r="E27" s="10">
        <v>174</v>
      </c>
      <c r="F27" s="10">
        <v>0</v>
      </c>
      <c r="G27" s="7"/>
    </row>
    <row r="28" spans="2:7" ht="55.5" customHeight="1">
      <c r="B28" s="11" t="s">
        <v>49</v>
      </c>
      <c r="C28" s="12" t="s">
        <v>26</v>
      </c>
      <c r="D28" s="30"/>
      <c r="E28" s="14"/>
      <c r="F28" s="14">
        <f>F29</f>
        <v>2432</v>
      </c>
      <c r="G28" s="14"/>
    </row>
    <row r="29" spans="2:7" ht="37.5" customHeight="1">
      <c r="B29" s="5" t="s">
        <v>8</v>
      </c>
      <c r="C29" s="9" t="s">
        <v>26</v>
      </c>
      <c r="D29" s="29" t="s">
        <v>7</v>
      </c>
      <c r="E29" s="10"/>
      <c r="F29" s="10">
        <v>2432</v>
      </c>
      <c r="G29" s="10"/>
    </row>
    <row r="30" spans="2:7" ht="57" customHeight="1">
      <c r="B30" s="17" t="s">
        <v>48</v>
      </c>
      <c r="C30" s="12" t="s">
        <v>27</v>
      </c>
      <c r="D30" s="31"/>
      <c r="E30" s="14"/>
      <c r="F30" s="14">
        <f>F31+F32</f>
        <v>475.1</v>
      </c>
      <c r="G30" s="14">
        <f>G31+G32</f>
        <v>100</v>
      </c>
    </row>
    <row r="31" spans="2:7" ht="36" customHeight="1">
      <c r="B31" s="5" t="s">
        <v>8</v>
      </c>
      <c r="C31" s="9" t="s">
        <v>27</v>
      </c>
      <c r="D31" s="32" t="s">
        <v>7</v>
      </c>
      <c r="E31" s="10"/>
      <c r="F31" s="10">
        <v>365.6</v>
      </c>
      <c r="G31" s="10">
        <v>100</v>
      </c>
    </row>
    <row r="32" spans="2:7" ht="24.75" customHeight="1">
      <c r="B32" s="6" t="s">
        <v>14</v>
      </c>
      <c r="C32" s="9" t="s">
        <v>27</v>
      </c>
      <c r="D32" s="32" t="s">
        <v>15</v>
      </c>
      <c r="E32" s="10"/>
      <c r="F32" s="10">
        <v>109.5</v>
      </c>
      <c r="G32" s="10"/>
    </row>
    <row r="33" spans="2:7" ht="54.75" customHeight="1">
      <c r="B33" s="17" t="s">
        <v>47</v>
      </c>
      <c r="C33" s="12" t="s">
        <v>28</v>
      </c>
      <c r="D33" s="30"/>
      <c r="E33" s="14">
        <v>257.9</v>
      </c>
      <c r="F33" s="14">
        <f>F34</f>
        <v>521.7</v>
      </c>
      <c r="G33" s="14">
        <f>G34</f>
        <v>510.7</v>
      </c>
    </row>
    <row r="34" spans="2:7" ht="33.75" customHeight="1">
      <c r="B34" s="5" t="s">
        <v>8</v>
      </c>
      <c r="C34" s="9" t="s">
        <v>28</v>
      </c>
      <c r="D34" s="29" t="s">
        <v>7</v>
      </c>
      <c r="E34" s="10">
        <v>257.9</v>
      </c>
      <c r="F34" s="10">
        <v>521.7</v>
      </c>
      <c r="G34" s="10">
        <v>510.7</v>
      </c>
    </row>
    <row r="35" spans="2:7" ht="66" hidden="1">
      <c r="B35" s="17" t="s">
        <v>42</v>
      </c>
      <c r="C35" s="41" t="s">
        <v>40</v>
      </c>
      <c r="D35" s="42"/>
      <c r="E35" s="10"/>
      <c r="F35" s="14">
        <f>F36</f>
        <v>0</v>
      </c>
      <c r="G35" s="14">
        <f>G36</f>
        <v>0</v>
      </c>
    </row>
    <row r="36" spans="2:7" ht="18" customHeight="1" hidden="1">
      <c r="B36" s="6" t="s">
        <v>14</v>
      </c>
      <c r="C36" s="43" t="s">
        <v>40</v>
      </c>
      <c r="D36" s="44" t="s">
        <v>15</v>
      </c>
      <c r="E36" s="10"/>
      <c r="F36" s="10"/>
      <c r="G36" s="10"/>
    </row>
    <row r="37" spans="2:7" ht="78" customHeight="1">
      <c r="B37" s="17" t="s">
        <v>46</v>
      </c>
      <c r="C37" s="12" t="s">
        <v>29</v>
      </c>
      <c r="D37" s="30"/>
      <c r="E37" s="14">
        <v>767.3</v>
      </c>
      <c r="F37" s="14">
        <f>F39</f>
        <v>2640.7</v>
      </c>
      <c r="G37" s="14">
        <f>G39</f>
        <v>2540.9</v>
      </c>
    </row>
    <row r="38" spans="2:7" ht="38.25" customHeight="1" hidden="1">
      <c r="B38" s="5" t="s">
        <v>8</v>
      </c>
      <c r="C38" s="9" t="s">
        <v>29</v>
      </c>
      <c r="D38" s="29" t="s">
        <v>7</v>
      </c>
      <c r="E38" s="14"/>
      <c r="F38" s="10"/>
      <c r="G38" s="10"/>
    </row>
    <row r="39" spans="2:7" ht="21" customHeight="1">
      <c r="B39" s="5" t="s">
        <v>21</v>
      </c>
      <c r="C39" s="9" t="s">
        <v>29</v>
      </c>
      <c r="D39" s="33" t="s">
        <v>20</v>
      </c>
      <c r="E39" s="7">
        <v>767.3</v>
      </c>
      <c r="F39" s="10">
        <v>2640.7</v>
      </c>
      <c r="G39" s="10">
        <v>2540.9</v>
      </c>
    </row>
    <row r="40" spans="2:7" ht="18.75" customHeight="1">
      <c r="B40" s="18" t="s">
        <v>16</v>
      </c>
      <c r="C40" s="12" t="s">
        <v>30</v>
      </c>
      <c r="D40" s="34"/>
      <c r="E40" s="14"/>
      <c r="F40" s="14">
        <f>F41+F50+F46+F48</f>
        <v>7.6</v>
      </c>
      <c r="G40" s="14"/>
    </row>
    <row r="41" spans="2:7" ht="69" customHeight="1" hidden="1">
      <c r="B41" s="5" t="s">
        <v>17</v>
      </c>
      <c r="C41" s="9" t="s">
        <v>31</v>
      </c>
      <c r="D41" s="29"/>
      <c r="E41" s="10">
        <f>SUM(E42)</f>
        <v>396.9</v>
      </c>
      <c r="F41" s="10">
        <f>F42+F43+F44+F45</f>
        <v>0</v>
      </c>
      <c r="G41" s="10"/>
    </row>
    <row r="42" spans="2:7" ht="49.5" hidden="1">
      <c r="B42" s="5" t="s">
        <v>6</v>
      </c>
      <c r="C42" s="9" t="s">
        <v>31</v>
      </c>
      <c r="D42" s="29" t="s">
        <v>5</v>
      </c>
      <c r="E42" s="10">
        <v>396.9</v>
      </c>
      <c r="F42" s="10">
        <v>0</v>
      </c>
      <c r="G42" s="10"/>
    </row>
    <row r="43" spans="2:7" ht="49.5" hidden="1">
      <c r="B43" s="5" t="s">
        <v>8</v>
      </c>
      <c r="C43" s="9" t="s">
        <v>31</v>
      </c>
      <c r="D43" s="29" t="s">
        <v>7</v>
      </c>
      <c r="E43" s="10"/>
      <c r="F43" s="10"/>
      <c r="G43" s="10"/>
    </row>
    <row r="44" spans="2:7" ht="16.5" hidden="1">
      <c r="B44" s="5" t="s">
        <v>9</v>
      </c>
      <c r="C44" s="9" t="s">
        <v>31</v>
      </c>
      <c r="D44" s="29" t="s">
        <v>10</v>
      </c>
      <c r="E44" s="10"/>
      <c r="F44" s="10">
        <v>0</v>
      </c>
      <c r="G44" s="10"/>
    </row>
    <row r="45" spans="2:7" ht="21" customHeight="1" hidden="1">
      <c r="B45" s="5" t="s">
        <v>12</v>
      </c>
      <c r="C45" s="9" t="s">
        <v>31</v>
      </c>
      <c r="D45" s="29" t="s">
        <v>11</v>
      </c>
      <c r="E45" s="10"/>
      <c r="F45" s="10">
        <v>0</v>
      </c>
      <c r="G45" s="10"/>
    </row>
    <row r="46" spans="2:7" ht="20.25" customHeight="1" hidden="1">
      <c r="B46" s="5" t="s">
        <v>36</v>
      </c>
      <c r="C46" s="9" t="s">
        <v>37</v>
      </c>
      <c r="D46" s="29"/>
      <c r="E46" s="10"/>
      <c r="F46" s="10">
        <f>F47</f>
        <v>0</v>
      </c>
      <c r="G46" s="10"/>
    </row>
    <row r="47" spans="2:7" ht="30.75" customHeight="1" hidden="1">
      <c r="B47" s="5" t="s">
        <v>9</v>
      </c>
      <c r="C47" s="9" t="s">
        <v>37</v>
      </c>
      <c r="D47" s="29" t="s">
        <v>10</v>
      </c>
      <c r="E47" s="10"/>
      <c r="F47" s="10">
        <v>0</v>
      </c>
      <c r="G47" s="10"/>
    </row>
    <row r="48" spans="2:7" ht="36.75" customHeight="1">
      <c r="B48" s="5" t="s">
        <v>57</v>
      </c>
      <c r="C48" s="9" t="s">
        <v>58</v>
      </c>
      <c r="D48" s="29"/>
      <c r="E48" s="10"/>
      <c r="F48" s="10">
        <f>F49</f>
        <v>2</v>
      </c>
      <c r="G48" s="10"/>
    </row>
    <row r="49" spans="2:7" ht="22.5" customHeight="1">
      <c r="B49" s="5" t="s">
        <v>9</v>
      </c>
      <c r="C49" s="9" t="s">
        <v>58</v>
      </c>
      <c r="D49" s="29" t="s">
        <v>10</v>
      </c>
      <c r="E49" s="10"/>
      <c r="F49" s="10">
        <v>2</v>
      </c>
      <c r="G49" s="10"/>
    </row>
    <row r="50" spans="2:7" ht="55.5" customHeight="1">
      <c r="B50" s="5" t="s">
        <v>38</v>
      </c>
      <c r="C50" s="9" t="s">
        <v>32</v>
      </c>
      <c r="D50" s="33"/>
      <c r="E50" s="10">
        <f>SUM(E51)</f>
        <v>194.5</v>
      </c>
      <c r="F50" s="10">
        <f>SUM(F51)</f>
        <v>5.6</v>
      </c>
      <c r="G50" s="10"/>
    </row>
    <row r="51" spans="2:7" ht="16.5">
      <c r="B51" s="6" t="s">
        <v>14</v>
      </c>
      <c r="C51" s="9" t="s">
        <v>32</v>
      </c>
      <c r="D51" s="33" t="s">
        <v>15</v>
      </c>
      <c r="E51" s="22">
        <v>194.5</v>
      </c>
      <c r="F51" s="7">
        <v>5.6</v>
      </c>
      <c r="G51" s="10"/>
    </row>
    <row r="52" spans="2:7" ht="16.5">
      <c r="B52" s="8" t="s">
        <v>18</v>
      </c>
      <c r="C52" s="8"/>
      <c r="D52" s="13"/>
      <c r="E52" s="19" t="e">
        <f>SUM(#REF!+#REF!+#REF!+#REF!+#REF!+#REF!+#REF!+#REF!+#REF!+#REF!+#REF!+#REF!+#REF!+#REF!+#REF!)</f>
        <v>#REF!</v>
      </c>
      <c r="F52" s="19">
        <f>F8+F13+F16+F19+F23+F25+F28+F30+F33+F37+F40+F21+F35</f>
        <v>9087.800000000001</v>
      </c>
      <c r="G52" s="19">
        <f>G8+G13+G16+G19+G23+G25+G28+G30+G33+G37+G40+G21+G35</f>
        <v>3682.7999999999997</v>
      </c>
    </row>
    <row r="53" spans="2:7" ht="18.75">
      <c r="B53" s="23"/>
      <c r="C53" s="23"/>
      <c r="D53" s="24"/>
      <c r="E53" s="23"/>
      <c r="F53" s="23"/>
      <c r="G53" s="25"/>
    </row>
    <row r="54" spans="2:7" ht="18.75" hidden="1">
      <c r="B54" s="23"/>
      <c r="C54" s="23"/>
      <c r="D54" s="24"/>
      <c r="E54" s="23"/>
      <c r="F54" s="23"/>
      <c r="G54" s="25"/>
    </row>
    <row r="55" spans="2:7" ht="15.75" hidden="1">
      <c r="B55" s="23"/>
      <c r="C55" s="23"/>
      <c r="D55" s="24"/>
      <c r="E55" s="23"/>
      <c r="F55" s="45">
        <f>F52-F40</f>
        <v>9080.2</v>
      </c>
      <c r="G55" s="45">
        <f>G52-G40</f>
        <v>3682.7999999999997</v>
      </c>
    </row>
    <row r="56" spans="2:7" ht="18.75" hidden="1">
      <c r="B56" s="23"/>
      <c r="C56" s="23"/>
      <c r="D56" s="24"/>
      <c r="E56" s="23"/>
      <c r="F56" s="23"/>
      <c r="G56" s="25"/>
    </row>
    <row r="57" spans="2:7" ht="18.75" hidden="1">
      <c r="B57" s="23"/>
      <c r="C57" s="23"/>
      <c r="D57" s="24"/>
      <c r="E57" s="23"/>
      <c r="F57" s="23">
        <f>F55/F52*100</f>
        <v>99.91637139901846</v>
      </c>
      <c r="G57" s="25"/>
    </row>
    <row r="58" spans="2:7" ht="18.75">
      <c r="B58" s="23"/>
      <c r="C58" s="23"/>
      <c r="D58" s="24"/>
      <c r="E58" s="23"/>
      <c r="F58" s="23"/>
      <c r="G58" s="25"/>
    </row>
    <row r="59" spans="2:7" ht="18.75">
      <c r="B59" s="23"/>
      <c r="C59" s="23"/>
      <c r="D59" s="24"/>
      <c r="E59" s="23"/>
      <c r="F59" s="23"/>
      <c r="G59" s="25"/>
    </row>
    <row r="60" spans="2:7" ht="18.75">
      <c r="B60" s="23"/>
      <c r="C60" s="23"/>
      <c r="D60" s="24"/>
      <c r="E60" s="23"/>
      <c r="F60" s="23"/>
      <c r="G60" s="25"/>
    </row>
    <row r="61" spans="2:7" ht="18.75">
      <c r="B61" s="23"/>
      <c r="C61" s="23"/>
      <c r="D61" s="24"/>
      <c r="E61" s="23"/>
      <c r="F61" s="23"/>
      <c r="G61" s="25"/>
    </row>
    <row r="62" spans="2:7" ht="18.75">
      <c r="B62" s="23"/>
      <c r="C62" s="23"/>
      <c r="D62" s="24"/>
      <c r="E62" s="23"/>
      <c r="F62" s="23"/>
      <c r="G62" s="25"/>
    </row>
    <row r="63" spans="2:7" ht="18.75">
      <c r="B63" s="23"/>
      <c r="C63" s="23"/>
      <c r="D63" s="24"/>
      <c r="E63" s="23"/>
      <c r="F63" s="23"/>
      <c r="G63" s="25"/>
    </row>
    <row r="64" spans="2:7" ht="18.75">
      <c r="B64" s="23"/>
      <c r="C64" s="23"/>
      <c r="D64" s="24"/>
      <c r="E64" s="23"/>
      <c r="F64" s="23"/>
      <c r="G64" s="25"/>
    </row>
    <row r="65" spans="2:7" ht="18.75">
      <c r="B65" s="23"/>
      <c r="C65" s="23"/>
      <c r="D65" s="24"/>
      <c r="E65" s="23"/>
      <c r="F65" s="23"/>
      <c r="G65" s="25"/>
    </row>
    <row r="66" spans="2:7" ht="18.75">
      <c r="B66" s="23"/>
      <c r="C66" s="23"/>
      <c r="D66" s="24"/>
      <c r="E66" s="23"/>
      <c r="F66" s="23"/>
      <c r="G66" s="25"/>
    </row>
    <row r="67" ht="18.75">
      <c r="G67" s="4"/>
    </row>
    <row r="68" ht="18.75">
      <c r="G68" s="4"/>
    </row>
    <row r="69" ht="18.75">
      <c r="G69" s="4"/>
    </row>
    <row r="70" ht="18.75">
      <c r="G70" s="4"/>
    </row>
    <row r="71" ht="18.75">
      <c r="G71" s="4"/>
    </row>
    <row r="72" ht="18.75">
      <c r="G72" s="4"/>
    </row>
    <row r="73" ht="18.75">
      <c r="G73" s="4"/>
    </row>
    <row r="74" ht="18.75">
      <c r="G74" s="4"/>
    </row>
    <row r="75" ht="18.75">
      <c r="G75" s="4"/>
    </row>
    <row r="76" ht="18.75">
      <c r="G76" s="4"/>
    </row>
    <row r="77" ht="18.75">
      <c r="G77" s="4"/>
    </row>
    <row r="78" ht="18.75">
      <c r="G78" s="4"/>
    </row>
    <row r="79" ht="18.75">
      <c r="G79" s="4"/>
    </row>
    <row r="80" ht="18.75">
      <c r="G80" s="4"/>
    </row>
    <row r="81" ht="18.75">
      <c r="G81" s="4"/>
    </row>
    <row r="82" ht="18.75">
      <c r="G82" s="4"/>
    </row>
    <row r="83" ht="18.75">
      <c r="G83" s="4"/>
    </row>
    <row r="84" ht="18.75">
      <c r="G84" s="4"/>
    </row>
    <row r="85" ht="18.75">
      <c r="G85" s="4"/>
    </row>
    <row r="86" ht="18.75">
      <c r="G86" s="4"/>
    </row>
    <row r="87" ht="18.75">
      <c r="G87" s="4"/>
    </row>
    <row r="88" ht="18.75">
      <c r="G88" s="4"/>
    </row>
    <row r="89" ht="18.75">
      <c r="G89" s="4"/>
    </row>
    <row r="90" ht="18.75">
      <c r="G90" s="4"/>
    </row>
    <row r="91" ht="18.75">
      <c r="G91" s="4"/>
    </row>
  </sheetData>
  <sheetProtection/>
  <mergeCells count="9">
    <mergeCell ref="C3:G3"/>
    <mergeCell ref="C5:C7"/>
    <mergeCell ref="D5:D7"/>
    <mergeCell ref="E5:G5"/>
    <mergeCell ref="E6:E7"/>
    <mergeCell ref="F6:F7"/>
    <mergeCell ref="G6:G7"/>
    <mergeCell ref="B4:G4"/>
    <mergeCell ref="B5:B7"/>
  </mergeCells>
  <printOptions horizontalCentered="1"/>
  <pageMargins left="0.1968503937007874" right="0.1968503937007874" top="0.3937007874015748" bottom="0.1968503937007874" header="0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Александров А.В.</dc:creator>
  <cp:keywords/>
  <dc:description/>
  <cp:lastModifiedBy>Root</cp:lastModifiedBy>
  <cp:lastPrinted>2023-03-02T07:45:11Z</cp:lastPrinted>
  <dcterms:created xsi:type="dcterms:W3CDTF">2006-05-17T06:20:53Z</dcterms:created>
  <dcterms:modified xsi:type="dcterms:W3CDTF">2023-12-04T05:52:06Z</dcterms:modified>
  <cp:category/>
  <cp:version/>
  <cp:contentType/>
  <cp:contentStatus/>
  <cp:revision>1</cp:revision>
</cp:coreProperties>
</file>