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660" windowWidth="15480" windowHeight="7530" tabRatio="857" activeTab="0"/>
  </bookViews>
  <sheets>
    <sheet name="ПРОЕКТ" sheetId="1" r:id="rId1"/>
  </sheets>
  <definedNames/>
  <calcPr fullCalcOnLoad="1" refMode="R1C1"/>
</workbook>
</file>

<file path=xl/sharedStrings.xml><?xml version="1.0" encoding="utf-8"?>
<sst xmlns="http://schemas.openxmlformats.org/spreadsheetml/2006/main" count="113" uniqueCount="58">
  <si>
    <t>ЦСР</t>
  </si>
  <si>
    <t>ВР</t>
  </si>
  <si>
    <t xml:space="preserve">Сумма,  тыс.  рублей </t>
  </si>
  <si>
    <t>изменения (+, -)</t>
  </si>
  <si>
    <t xml:space="preserve">всего 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</si>
  <si>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</si>
  <si>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</si>
  <si>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</si>
  <si>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</si>
  <si>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</si>
  <si>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</si>
  <si>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</si>
  <si>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</si>
  <si>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</si>
  <si>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</si>
  <si>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</si>
  <si>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</si>
  <si>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</si>
  <si>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ИТОГО</t>
  </si>
  <si>
    <t>Наименование</t>
  </si>
  <si>
    <t>610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</si>
  <si>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</si>
  <si>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</si>
  <si>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</si>
  <si>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</si>
  <si>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</si>
  <si>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</si>
  <si>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</si>
  <si>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</si>
  <si>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</si>
  <si>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</si>
  <si>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</si>
  <si>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</si>
  <si>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02 0 00 00000</t>
  </si>
  <si>
    <t>03 0 00 00000</t>
  </si>
  <si>
    <t>14 0 00 00000</t>
  </si>
  <si>
    <t>Непрограммные направления расходов бюджета поселения в области жилищно-коммунального хозяйства</t>
  </si>
  <si>
    <t>99 5 00 00000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</si>
  <si>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</si>
  <si>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41 0 00 00000</t>
  </si>
  <si>
    <t>Муниципальная программа «Дорожная деятельность в сельском поселении Березняки муниципального района Кинель-Черкасский Самарской области» на 2019-2024 годы</t>
  </si>
  <si>
    <t xml:space="preserve">Муниципальная программа «Благоустройство территории сельского поселения Березняки муниципального района Кинель-Черкасский Самарской области» на 2019-2024 годы
</t>
  </si>
  <si>
    <t>Муниципальная программа «Развитие культуры, молодежной политики, физической культуры и спорта на территории сельского поселения Березняки муниципального района Кинель-Черкасский Самарской области» на 2019-2024 годы</t>
  </si>
  <si>
    <t>Муниципальная программа «Развитие малого и среднего предпринимательства на территории сельского поселения Березняки муниципального района Кинель-Черкасский Самарской области» на 2019-2024 годы</t>
  </si>
  <si>
    <t>Приложение 5</t>
  </si>
  <si>
    <t xml:space="preserve">к решению Собрания представителей сельского поселения Березняки "О бюджете сельского поселения Березняки  муниципального района Кинель-Черкасский Самарской области на 2021 год и на плановый период 2022 и 2023 годов"  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</si>
  <si>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2021 год</t>
  </si>
  <si>
    <t>Муниципальная программа «Повышение эффективности муниципального управления в сельском поселении Березняки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</si>
  <si>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Березняки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</si>
  <si>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Березняки Кинель-Черкасского района Самарской области» на 2017-2025 годы</t>
  </si>
  <si>
    <t>Муниципальная программа «Первичные меры пожарной безопасности и защита населения и территорий населенных пунктов сельского поселения Березняки муниципального района Кинель-Черкасский Самарской области от чрезвычайных ситуаций» на 2019-2024 годы</t>
  </si>
  <si>
    <r>
      <t xml:space="preserve">Муниципальная программа </t>
    </r>
    <r>
      <rPr>
        <b/>
        <sz val="13"/>
        <rFont val="Times New Roman"/>
        <family val="1"/>
      </rPr>
      <t>«Развитие градостроительной деятельности и обеспечение реализации документов территориального планирования на территории сельского поселения Березняки Кинель-Черкасского района Самарской области» на 2018-2023 годы</t>
    </r>
  </si>
  <si>
    <t>Муниципальная программа «Развитие сельского хозяйства на территории сельского поселения Березняки муниципального района Кинель-Черкасский Самарской области» на 2019-2024 годы</t>
  </si>
  <si>
    <t>Муниципальная программа «Комплексное развитие систем ЖКХ в сельском поселении Березняки муниципального района Кинель-Черкасский Самарской области» на 2019-2024 годы</t>
  </si>
  <si>
    <t>55 0 00 00000</t>
  </si>
  <si>
    <t>в том числе за счёт целевых средств из других бюджетов бюджетной системы Российской Федерации</t>
  </si>
  <si>
    <t>Муниципальная программа «Комплексное развитие сельских территорий сельского поселения Березняки муниципального района Кинель-Черкасский Самарской области» на 2020-2025 годы</t>
  </si>
  <si>
    <t>10) приложение 5 изложить в следующей редакции: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</si>
</sst>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173" fontId="7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72" fontId="6" fillId="0" borderId="0" xfId="0" applyNumberFormat="1" applyFont="1" applyFill="1" applyBorder="1" applyAlignment="1">
      <alignment vertical="top"/>
    </xf>
    <xf numFmtId="173" fontId="6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vertical="top" wrapText="1"/>
    </xf>
    <xf numFmtId="172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Alignment="1">
      <alignment/>
    </xf>
    <xf numFmtId="173" fontId="9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73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8" fillId="0" borderId="0" xfId="0" applyFont="1" applyFill="1" applyAlignment="1">
      <alignment vertical="top"/>
    </xf>
    <xf numFmtId="0" fontId="46" fillId="0" borderId="0" xfId="0" applyFont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Alignment="1">
      <alignment horizontal="left" vertical="top"/>
    </xf>
    <xf numFmtId="49" fontId="9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right"/>
    </xf>
    <xf numFmtId="173" fontId="4" fillId="0" borderId="0" xfId="0" applyNumberFormat="1" applyFont="1" applyFill="1" applyBorder="1" applyAlignment="1">
      <alignment vertical="top" wrapText="1"/>
    </xf>
    <xf numFmtId="173" fontId="5" fillId="0" borderId="0" xfId="0" applyNumberFormat="1" applyFont="1" applyFill="1" applyBorder="1" applyAlignment="1">
      <alignment vertical="top" wrapText="1"/>
    </xf>
    <xf numFmtId="173" fontId="6" fillId="0" borderId="0" xfId="0" applyNumberFormat="1" applyFont="1" applyFill="1" applyBorder="1" applyAlignment="1">
      <alignment horizontal="right" vertical="top" wrapText="1"/>
    </xf>
    <xf numFmtId="173" fontId="11" fillId="0" borderId="0" xfId="0" applyNumberFormat="1" applyFont="1" applyFill="1" applyBorder="1" applyAlignment="1">
      <alignment vertical="top" wrapText="1"/>
    </xf>
    <xf numFmtId="173" fontId="6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49" fontId="9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49" fontId="7" fillId="0" borderId="0" xfId="0" applyNumberFormat="1" applyFont="1" applyFill="1" applyAlignment="1">
      <alignment vertical="top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="80" zoomScaleNormal="80" zoomScalePageLayoutView="0" workbookViewId="0" topLeftCell="A1">
      <selection activeCell="A2" sqref="A2"/>
    </sheetView>
  </sheetViews>
  <sheetFormatPr defaultColWidth="8.796875" defaultRowHeight="15"/>
  <cols>
    <col min="1" max="1" width="67.8984375" style="1" customWidth="1"/>
    <col min="2" max="2" width="14.59765625" style="1" customWidth="1"/>
    <col min="3" max="3" width="4.69921875" style="2" customWidth="1"/>
    <col min="4" max="4" width="12.8984375" style="1" hidden="1" customWidth="1"/>
    <col min="5" max="5" width="16.59765625" style="1" customWidth="1"/>
    <col min="6" max="6" width="21" style="1" customWidth="1"/>
  </cols>
  <sheetData>
    <row r="1" spans="1:6" ht="15.75">
      <c r="A1" s="23" t="s">
        <v>57</v>
      </c>
      <c r="F1" s="34" t="s">
        <v>44</v>
      </c>
    </row>
    <row r="2" spans="2:6" ht="76.5" customHeight="1">
      <c r="B2" s="44" t="s">
        <v>45</v>
      </c>
      <c r="C2" s="45"/>
      <c r="D2" s="45"/>
      <c r="E2" s="45"/>
      <c r="F2" s="45"/>
    </row>
    <row r="3" spans="1:6" s="3" customFormat="1" ht="57.75" customHeight="1">
      <c r="A3" s="51" t="s">
        <v>46</v>
      </c>
      <c r="B3" s="52"/>
      <c r="C3" s="52"/>
      <c r="D3" s="52"/>
      <c r="E3" s="52"/>
      <c r="F3" s="52"/>
    </row>
    <row r="4" spans="1:6" s="3" customFormat="1" ht="18" customHeight="1">
      <c r="A4" s="53" t="s">
        <v>19</v>
      </c>
      <c r="B4" s="46" t="s">
        <v>0</v>
      </c>
      <c r="C4" s="47" t="s">
        <v>1</v>
      </c>
      <c r="D4" s="48" t="s">
        <v>2</v>
      </c>
      <c r="E4" s="48"/>
      <c r="F4" s="48"/>
    </row>
    <row r="5" spans="1:6" s="3" customFormat="1" ht="14.25" customHeight="1">
      <c r="A5" s="53"/>
      <c r="B5" s="46"/>
      <c r="C5" s="46"/>
      <c r="D5" s="46" t="s">
        <v>3</v>
      </c>
      <c r="E5" s="46" t="s">
        <v>4</v>
      </c>
      <c r="F5" s="49" t="s">
        <v>55</v>
      </c>
    </row>
    <row r="6" spans="1:6" s="3" customFormat="1" ht="95.25" customHeight="1">
      <c r="A6" s="53"/>
      <c r="B6" s="46"/>
      <c r="C6" s="46"/>
      <c r="D6" s="46"/>
      <c r="E6" s="46"/>
      <c r="F6" s="50"/>
    </row>
    <row r="7" spans="1:6" s="15" customFormat="1" ht="71.25" customHeight="1">
      <c r="A7" s="20" t="s">
        <v>47</v>
      </c>
      <c r="B7" s="11" t="s">
        <v>33</v>
      </c>
      <c r="C7" s="11"/>
      <c r="D7" s="11"/>
      <c r="E7" s="35">
        <f>E8+E9+E10+E11</f>
        <v>1985.8</v>
      </c>
      <c r="F7" s="35">
        <f>F8+F9+F10+F11</f>
        <v>94.8</v>
      </c>
    </row>
    <row r="8" spans="1:6" ht="35.25" customHeight="1">
      <c r="A8" s="5" t="s">
        <v>6</v>
      </c>
      <c r="B8" s="5" t="s">
        <v>33</v>
      </c>
      <c r="C8" s="27">
        <v>120</v>
      </c>
      <c r="D8" s="9" t="s">
        <v>33</v>
      </c>
      <c r="E8" s="37">
        <v>1443.8</v>
      </c>
      <c r="F8" s="38">
        <v>81</v>
      </c>
    </row>
    <row r="9" spans="1:6" ht="39" customHeight="1">
      <c r="A9" s="5" t="s">
        <v>8</v>
      </c>
      <c r="B9" s="5" t="s">
        <v>33</v>
      </c>
      <c r="C9" s="27">
        <v>240</v>
      </c>
      <c r="D9" s="11"/>
      <c r="E9" s="39">
        <v>348.8</v>
      </c>
      <c r="F9" s="38">
        <v>13.8</v>
      </c>
    </row>
    <row r="10" spans="1:6" ht="20.25" customHeight="1">
      <c r="A10" s="6" t="s">
        <v>14</v>
      </c>
      <c r="B10" s="5" t="s">
        <v>33</v>
      </c>
      <c r="C10" s="27">
        <v>540</v>
      </c>
      <c r="D10" s="11"/>
      <c r="E10" s="39">
        <v>183.2</v>
      </c>
      <c r="F10" s="36"/>
    </row>
    <row r="11" spans="1:6" s="15" customFormat="1" ht="21" customHeight="1">
      <c r="A11" s="5" t="s">
        <v>9</v>
      </c>
      <c r="B11" s="5" t="s">
        <v>33</v>
      </c>
      <c r="C11" s="27">
        <v>850</v>
      </c>
      <c r="D11" s="11"/>
      <c r="E11" s="39">
        <v>10</v>
      </c>
      <c r="F11" s="38"/>
    </row>
    <row r="12" spans="1:6" ht="69" customHeight="1">
      <c r="A12" s="11" t="s">
        <v>48</v>
      </c>
      <c r="B12" s="12" t="s">
        <v>34</v>
      </c>
      <c r="C12" s="27"/>
      <c r="D12" s="11"/>
      <c r="E12" s="35">
        <f>E13</f>
        <v>30</v>
      </c>
      <c r="F12" s="35"/>
    </row>
    <row r="13" spans="1:6" s="15" customFormat="1" ht="36" customHeight="1">
      <c r="A13" s="5" t="s">
        <v>8</v>
      </c>
      <c r="B13" s="5" t="s">
        <v>34</v>
      </c>
      <c r="C13" s="27">
        <v>240</v>
      </c>
      <c r="D13" s="11"/>
      <c r="E13" s="39">
        <v>30</v>
      </c>
      <c r="F13" s="39"/>
    </row>
    <row r="14" spans="1:6" ht="75" customHeight="1">
      <c r="A14" s="21" t="s">
        <v>49</v>
      </c>
      <c r="B14" s="11" t="s">
        <v>35</v>
      </c>
      <c r="C14" s="17"/>
      <c r="D14" s="11"/>
      <c r="E14" s="35">
        <f>E15+E16</f>
        <v>128.9</v>
      </c>
      <c r="F14" s="35"/>
    </row>
    <row r="15" spans="1:6" s="15" customFormat="1" ht="36" customHeight="1">
      <c r="A15" s="5" t="s">
        <v>8</v>
      </c>
      <c r="B15" s="5" t="s">
        <v>35</v>
      </c>
      <c r="C15" s="27">
        <v>240</v>
      </c>
      <c r="D15" s="11"/>
      <c r="E15" s="39">
        <v>53.1</v>
      </c>
      <c r="F15" s="39"/>
    </row>
    <row r="16" spans="1:6" s="15" customFormat="1" ht="18" customHeight="1">
      <c r="A16" s="6" t="s">
        <v>14</v>
      </c>
      <c r="B16" s="5" t="s">
        <v>35</v>
      </c>
      <c r="C16" s="27">
        <v>540</v>
      </c>
      <c r="D16" s="11"/>
      <c r="E16" s="39">
        <v>75.8</v>
      </c>
      <c r="F16" s="36"/>
    </row>
    <row r="17" spans="1:6" s="15" customFormat="1" ht="90.75" customHeight="1">
      <c r="A17" s="11" t="s">
        <v>50</v>
      </c>
      <c r="B17" s="12" t="s">
        <v>23</v>
      </c>
      <c r="C17" s="28"/>
      <c r="D17" s="14"/>
      <c r="E17" s="14">
        <f>E18</f>
        <v>5</v>
      </c>
      <c r="F17" s="16"/>
    </row>
    <row r="18" spans="1:6" ht="33.75" customHeight="1">
      <c r="A18" s="5" t="s">
        <v>8</v>
      </c>
      <c r="B18" s="9" t="s">
        <v>23</v>
      </c>
      <c r="C18" s="28" t="s">
        <v>7</v>
      </c>
      <c r="D18" s="10"/>
      <c r="E18" s="10">
        <v>5</v>
      </c>
      <c r="F18" s="7"/>
    </row>
    <row r="19" spans="1:6" ht="96" customHeight="1">
      <c r="A19" s="26" t="s">
        <v>51</v>
      </c>
      <c r="B19" s="12" t="s">
        <v>39</v>
      </c>
      <c r="C19" s="28"/>
      <c r="D19" s="10"/>
      <c r="E19" s="14">
        <f>E20</f>
        <v>1</v>
      </c>
      <c r="F19" s="14"/>
    </row>
    <row r="20" spans="1:6" ht="33.75" customHeight="1">
      <c r="A20" s="5" t="s">
        <v>8</v>
      </c>
      <c r="B20" s="9" t="s">
        <v>39</v>
      </c>
      <c r="C20" s="28" t="s">
        <v>7</v>
      </c>
      <c r="D20" s="10"/>
      <c r="E20" s="10">
        <v>1</v>
      </c>
      <c r="F20" s="7"/>
    </row>
    <row r="21" spans="1:6" s="15" customFormat="1" ht="78.75" customHeight="1">
      <c r="A21" s="11" t="s">
        <v>43</v>
      </c>
      <c r="B21" s="12" t="s">
        <v>24</v>
      </c>
      <c r="C21" s="28"/>
      <c r="D21" s="10"/>
      <c r="E21" s="14">
        <f>E22</f>
        <v>1</v>
      </c>
      <c r="F21" s="7"/>
    </row>
    <row r="22" spans="1:6" s="15" customFormat="1" ht="36" customHeight="1">
      <c r="A22" s="5" t="s">
        <v>8</v>
      </c>
      <c r="B22" s="9" t="s">
        <v>24</v>
      </c>
      <c r="C22" s="28" t="s">
        <v>7</v>
      </c>
      <c r="D22" s="10"/>
      <c r="E22" s="10">
        <v>1</v>
      </c>
      <c r="F22" s="7"/>
    </row>
    <row r="23" spans="1:6" s="15" customFormat="1" ht="57" customHeight="1">
      <c r="A23" s="11" t="s">
        <v>52</v>
      </c>
      <c r="B23" s="12" t="s">
        <v>25</v>
      </c>
      <c r="C23" s="29"/>
      <c r="D23" s="14">
        <v>174</v>
      </c>
      <c r="E23" s="14">
        <f>E25+E24</f>
        <v>20</v>
      </c>
      <c r="F23" s="14"/>
    </row>
    <row r="24" spans="1:6" s="15" customFormat="1" ht="47.25" customHeight="1" hidden="1">
      <c r="A24" s="5" t="s">
        <v>8</v>
      </c>
      <c r="B24" s="9" t="s">
        <v>25</v>
      </c>
      <c r="C24" s="28" t="s">
        <v>7</v>
      </c>
      <c r="D24" s="14"/>
      <c r="E24" s="10"/>
      <c r="F24" s="10"/>
    </row>
    <row r="25" spans="1:6" ht="54" customHeight="1">
      <c r="A25" s="5" t="s">
        <v>22</v>
      </c>
      <c r="B25" s="9" t="s">
        <v>25</v>
      </c>
      <c r="C25" s="28" t="s">
        <v>13</v>
      </c>
      <c r="D25" s="10">
        <v>174</v>
      </c>
      <c r="E25" s="10">
        <v>20</v>
      </c>
      <c r="F25" s="7"/>
    </row>
    <row r="26" spans="1:6" ht="55.5" customHeight="1">
      <c r="A26" s="11" t="s">
        <v>40</v>
      </c>
      <c r="B26" s="12" t="s">
        <v>26</v>
      </c>
      <c r="C26" s="29"/>
      <c r="D26" s="14"/>
      <c r="E26" s="14">
        <f>E27</f>
        <v>1779.5</v>
      </c>
      <c r="F26" s="14"/>
    </row>
    <row r="27" spans="1:6" ht="37.5" customHeight="1">
      <c r="A27" s="5" t="s">
        <v>8</v>
      </c>
      <c r="B27" s="9" t="s">
        <v>26</v>
      </c>
      <c r="C27" s="28" t="s">
        <v>7</v>
      </c>
      <c r="D27" s="10"/>
      <c r="E27" s="10">
        <v>1779.5</v>
      </c>
      <c r="F27" s="10"/>
    </row>
    <row r="28" spans="1:6" ht="57" customHeight="1">
      <c r="A28" s="17" t="s">
        <v>53</v>
      </c>
      <c r="B28" s="12" t="s">
        <v>27</v>
      </c>
      <c r="C28" s="30"/>
      <c r="D28" s="14"/>
      <c r="E28" s="14">
        <f>E29+E30</f>
        <v>939.2</v>
      </c>
      <c r="F28" s="14">
        <f>F29</f>
        <v>434</v>
      </c>
    </row>
    <row r="29" spans="1:6" ht="36" customHeight="1">
      <c r="A29" s="5" t="s">
        <v>8</v>
      </c>
      <c r="B29" s="9" t="s">
        <v>27</v>
      </c>
      <c r="C29" s="31" t="s">
        <v>7</v>
      </c>
      <c r="D29" s="10"/>
      <c r="E29" s="10">
        <v>829.7</v>
      </c>
      <c r="F29" s="10">
        <v>434</v>
      </c>
    </row>
    <row r="30" spans="1:6" ht="24.75" customHeight="1">
      <c r="A30" s="6" t="s">
        <v>14</v>
      </c>
      <c r="B30" s="9" t="s">
        <v>27</v>
      </c>
      <c r="C30" s="31" t="s">
        <v>15</v>
      </c>
      <c r="D30" s="10"/>
      <c r="E30" s="10">
        <v>109.5</v>
      </c>
      <c r="F30" s="10"/>
    </row>
    <row r="31" spans="1:6" ht="54.75" customHeight="1">
      <c r="A31" s="17" t="s">
        <v>41</v>
      </c>
      <c r="B31" s="12" t="s">
        <v>28</v>
      </c>
      <c r="C31" s="29"/>
      <c r="D31" s="14">
        <v>257.9</v>
      </c>
      <c r="E31" s="14">
        <f>E32</f>
        <v>1003.5</v>
      </c>
      <c r="F31" s="14">
        <f>F32</f>
        <v>743.9</v>
      </c>
    </row>
    <row r="32" spans="1:6" ht="33.75" customHeight="1">
      <c r="A32" s="5" t="s">
        <v>8</v>
      </c>
      <c r="B32" s="9" t="s">
        <v>28</v>
      </c>
      <c r="C32" s="28" t="s">
        <v>7</v>
      </c>
      <c r="D32" s="10">
        <v>257.9</v>
      </c>
      <c r="E32" s="10">
        <v>1003.5</v>
      </c>
      <c r="F32" s="10">
        <v>743.9</v>
      </c>
    </row>
    <row r="33" spans="1:6" ht="66">
      <c r="A33" s="17" t="s">
        <v>56</v>
      </c>
      <c r="B33" s="40" t="s">
        <v>54</v>
      </c>
      <c r="C33" s="41"/>
      <c r="D33" s="10"/>
      <c r="E33" s="14">
        <f>E34</f>
        <v>300</v>
      </c>
      <c r="F33" s="14">
        <f>F34</f>
        <v>210</v>
      </c>
    </row>
    <row r="34" spans="1:6" ht="18" customHeight="1">
      <c r="A34" s="6" t="s">
        <v>14</v>
      </c>
      <c r="B34" s="42" t="s">
        <v>54</v>
      </c>
      <c r="C34" s="43" t="s">
        <v>15</v>
      </c>
      <c r="D34" s="10"/>
      <c r="E34" s="10">
        <v>300</v>
      </c>
      <c r="F34" s="10">
        <v>210</v>
      </c>
    </row>
    <row r="35" spans="1:6" ht="81" customHeight="1">
      <c r="A35" s="17" t="s">
        <v>42</v>
      </c>
      <c r="B35" s="12" t="s">
        <v>29</v>
      </c>
      <c r="C35" s="29"/>
      <c r="D35" s="14">
        <v>767.3</v>
      </c>
      <c r="E35" s="14">
        <f>E37</f>
        <v>2414.9</v>
      </c>
      <c r="F35" s="14">
        <f>F37</f>
        <v>2414.9</v>
      </c>
    </row>
    <row r="36" spans="1:6" ht="38.25" customHeight="1" hidden="1">
      <c r="A36" s="5" t="s">
        <v>8</v>
      </c>
      <c r="B36" s="9" t="s">
        <v>29</v>
      </c>
      <c r="C36" s="28" t="s">
        <v>7</v>
      </c>
      <c r="D36" s="14"/>
      <c r="E36" s="10"/>
      <c r="F36" s="10"/>
    </row>
    <row r="37" spans="1:6" ht="21" customHeight="1">
      <c r="A37" s="5" t="s">
        <v>21</v>
      </c>
      <c r="B37" s="9" t="s">
        <v>29</v>
      </c>
      <c r="C37" s="32" t="s">
        <v>20</v>
      </c>
      <c r="D37" s="7">
        <v>767.3</v>
      </c>
      <c r="E37" s="10">
        <v>2414.9</v>
      </c>
      <c r="F37" s="10">
        <v>2414.9</v>
      </c>
    </row>
    <row r="38" spans="1:6" ht="18.75" customHeight="1">
      <c r="A38" s="18" t="s">
        <v>16</v>
      </c>
      <c r="B38" s="12" t="s">
        <v>30</v>
      </c>
      <c r="C38" s="33"/>
      <c r="D38" s="14"/>
      <c r="E38" s="14">
        <f>E39+E46+E44</f>
        <v>10.3</v>
      </c>
      <c r="F38" s="14"/>
    </row>
    <row r="39" spans="1:6" ht="69" customHeight="1">
      <c r="A39" s="5" t="s">
        <v>17</v>
      </c>
      <c r="B39" s="9" t="s">
        <v>31</v>
      </c>
      <c r="C39" s="28"/>
      <c r="D39" s="10">
        <f>SUM(D40)</f>
        <v>396.9</v>
      </c>
      <c r="E39" s="10">
        <f>E40+E41+E42+E43</f>
        <v>5</v>
      </c>
      <c r="F39" s="10"/>
    </row>
    <row r="40" spans="1:6" ht="49.5" hidden="1">
      <c r="A40" s="5" t="s">
        <v>6</v>
      </c>
      <c r="B40" s="9" t="s">
        <v>31</v>
      </c>
      <c r="C40" s="28" t="s">
        <v>5</v>
      </c>
      <c r="D40" s="10">
        <v>396.9</v>
      </c>
      <c r="E40" s="10">
        <v>0</v>
      </c>
      <c r="F40" s="10"/>
    </row>
    <row r="41" spans="1:6" ht="49.5" hidden="1">
      <c r="A41" s="5" t="s">
        <v>8</v>
      </c>
      <c r="B41" s="9" t="s">
        <v>31</v>
      </c>
      <c r="C41" s="28" t="s">
        <v>7</v>
      </c>
      <c r="D41" s="10"/>
      <c r="E41" s="10"/>
      <c r="F41" s="10"/>
    </row>
    <row r="42" spans="1:6" ht="16.5" hidden="1">
      <c r="A42" s="5" t="s">
        <v>9</v>
      </c>
      <c r="B42" s="9" t="s">
        <v>31</v>
      </c>
      <c r="C42" s="28" t="s">
        <v>10</v>
      </c>
      <c r="D42" s="10"/>
      <c r="E42" s="10">
        <v>0</v>
      </c>
      <c r="F42" s="10"/>
    </row>
    <row r="43" spans="1:6" ht="21" customHeight="1">
      <c r="A43" s="5" t="s">
        <v>12</v>
      </c>
      <c r="B43" s="9" t="s">
        <v>31</v>
      </c>
      <c r="C43" s="28" t="s">
        <v>11</v>
      </c>
      <c r="D43" s="10"/>
      <c r="E43" s="10">
        <v>5</v>
      </c>
      <c r="F43" s="10"/>
    </row>
    <row r="44" spans="1:6" ht="20.25" customHeight="1" hidden="1">
      <c r="A44" s="5" t="s">
        <v>36</v>
      </c>
      <c r="B44" s="9" t="s">
        <v>37</v>
      </c>
      <c r="C44" s="28"/>
      <c r="D44" s="10"/>
      <c r="E44" s="10">
        <f>E45</f>
        <v>0</v>
      </c>
      <c r="F44" s="10"/>
    </row>
    <row r="45" spans="1:6" ht="30.75" customHeight="1" hidden="1">
      <c r="A45" s="5" t="s">
        <v>9</v>
      </c>
      <c r="B45" s="9" t="s">
        <v>37</v>
      </c>
      <c r="C45" s="28" t="s">
        <v>10</v>
      </c>
      <c r="D45" s="10"/>
      <c r="E45" s="10">
        <v>0</v>
      </c>
      <c r="F45" s="10"/>
    </row>
    <row r="46" spans="1:6" ht="55.5" customHeight="1">
      <c r="A46" s="5" t="s">
        <v>38</v>
      </c>
      <c r="B46" s="9" t="s">
        <v>32</v>
      </c>
      <c r="C46" s="32"/>
      <c r="D46" s="10">
        <f>SUM(D47)</f>
        <v>194.5</v>
      </c>
      <c r="E46" s="10">
        <f>SUM(E47)</f>
        <v>5.3</v>
      </c>
      <c r="F46" s="10"/>
    </row>
    <row r="47" spans="1:6" ht="16.5">
      <c r="A47" s="6" t="s">
        <v>14</v>
      </c>
      <c r="B47" s="9" t="s">
        <v>32</v>
      </c>
      <c r="C47" s="32" t="s">
        <v>15</v>
      </c>
      <c r="D47" s="22">
        <v>194.5</v>
      </c>
      <c r="E47" s="7">
        <v>5.3</v>
      </c>
      <c r="F47" s="10"/>
    </row>
    <row r="48" spans="1:6" ht="16.5">
      <c r="A48" s="8" t="s">
        <v>18</v>
      </c>
      <c r="B48" s="8"/>
      <c r="C48" s="13"/>
      <c r="D48" s="19" t="e">
        <f>SUM(#REF!+#REF!+#REF!+#REF!+#REF!+#REF!+#REF!+#REF!+#REF!+#REF!+#REF!+#REF!+#REF!+#REF!+#REF!)</f>
        <v>#REF!</v>
      </c>
      <c r="E48" s="19">
        <f>E7+E12+E14+E17+E21+E23+E26+E28+E31+E35+E38+E19+E33</f>
        <v>8619.099999999999</v>
      </c>
      <c r="F48" s="19">
        <f>F7+F12+F14+F17+F21+F23+F26+F28+F31+F35+F38+F19+F33</f>
        <v>3897.6</v>
      </c>
    </row>
    <row r="49" spans="1:6" ht="18.75">
      <c r="A49" s="23"/>
      <c r="B49" s="23"/>
      <c r="C49" s="24"/>
      <c r="D49" s="23"/>
      <c r="E49" s="23"/>
      <c r="F49" s="25"/>
    </row>
    <row r="50" spans="1:6" ht="18.75">
      <c r="A50" s="23"/>
      <c r="B50" s="23"/>
      <c r="C50" s="24"/>
      <c r="D50" s="23"/>
      <c r="E50" s="23"/>
      <c r="F50" s="25"/>
    </row>
    <row r="51" spans="1:6" ht="18.75">
      <c r="A51" s="23"/>
      <c r="B51" s="23"/>
      <c r="C51" s="24"/>
      <c r="D51" s="23"/>
      <c r="E51" s="23"/>
      <c r="F51" s="25"/>
    </row>
    <row r="52" spans="1:6" ht="18.75">
      <c r="A52" s="23"/>
      <c r="B52" s="23"/>
      <c r="C52" s="24"/>
      <c r="D52" s="23"/>
      <c r="E52" s="23"/>
      <c r="F52" s="25"/>
    </row>
    <row r="53" spans="1:6" ht="18.75">
      <c r="A53" s="23"/>
      <c r="B53" s="23"/>
      <c r="C53" s="24"/>
      <c r="D53" s="23"/>
      <c r="E53" s="23"/>
      <c r="F53" s="25"/>
    </row>
    <row r="54" spans="1:6" ht="18.75">
      <c r="A54" s="23"/>
      <c r="B54" s="23"/>
      <c r="C54" s="24"/>
      <c r="D54" s="23"/>
      <c r="E54" s="23"/>
      <c r="F54" s="25"/>
    </row>
    <row r="55" spans="1:6" ht="18.75">
      <c r="A55" s="23"/>
      <c r="B55" s="23"/>
      <c r="C55" s="24"/>
      <c r="D55" s="23"/>
      <c r="E55" s="23"/>
      <c r="F55" s="25"/>
    </row>
    <row r="56" spans="1:6" ht="18.75">
      <c r="A56" s="23"/>
      <c r="B56" s="23"/>
      <c r="C56" s="24"/>
      <c r="D56" s="23"/>
      <c r="E56" s="23"/>
      <c r="F56" s="25"/>
    </row>
    <row r="57" spans="1:6" ht="18.75">
      <c r="A57" s="23"/>
      <c r="B57" s="23"/>
      <c r="C57" s="24"/>
      <c r="D57" s="23"/>
      <c r="E57" s="23"/>
      <c r="F57" s="25"/>
    </row>
    <row r="58" spans="1:6" ht="18.75">
      <c r="A58" s="23"/>
      <c r="B58" s="23"/>
      <c r="C58" s="24"/>
      <c r="D58" s="23"/>
      <c r="E58" s="23"/>
      <c r="F58" s="25"/>
    </row>
    <row r="59" spans="1:6" ht="18.75">
      <c r="A59" s="23"/>
      <c r="B59" s="23"/>
      <c r="C59" s="24"/>
      <c r="D59" s="23"/>
      <c r="E59" s="23"/>
      <c r="F59" s="25"/>
    </row>
    <row r="60" spans="1:6" ht="18.75">
      <c r="A60" s="23"/>
      <c r="B60" s="23"/>
      <c r="C60" s="24"/>
      <c r="D60" s="23"/>
      <c r="E60" s="23"/>
      <c r="F60" s="25"/>
    </row>
    <row r="61" spans="1:6" ht="18.75">
      <c r="A61" s="23"/>
      <c r="B61" s="23"/>
      <c r="C61" s="24"/>
      <c r="D61" s="23"/>
      <c r="E61" s="23"/>
      <c r="F61" s="25"/>
    </row>
    <row r="62" spans="1:6" ht="18.75">
      <c r="A62" s="23"/>
      <c r="B62" s="23"/>
      <c r="C62" s="24"/>
      <c r="D62" s="23"/>
      <c r="E62" s="23"/>
      <c r="F62" s="25"/>
    </row>
    <row r="63" ht="18.75">
      <c r="F63" s="4"/>
    </row>
    <row r="64" ht="18.75">
      <c r="F64" s="4"/>
    </row>
    <row r="65" ht="18.75">
      <c r="F65" s="4"/>
    </row>
    <row r="66" ht="18.75">
      <c r="F66" s="4"/>
    </row>
    <row r="67" ht="18.75">
      <c r="F67" s="4"/>
    </row>
    <row r="68" ht="18.75">
      <c r="F68" s="4"/>
    </row>
    <row r="69" ht="18.75">
      <c r="F69" s="4"/>
    </row>
    <row r="70" ht="18.75">
      <c r="F70" s="4"/>
    </row>
    <row r="71" ht="18.75">
      <c r="F71" s="4"/>
    </row>
    <row r="72" ht="18.75">
      <c r="F72" s="4"/>
    </row>
    <row r="73" ht="18.75">
      <c r="F73" s="4"/>
    </row>
    <row r="74" ht="18.75">
      <c r="F74" s="4"/>
    </row>
    <row r="75" ht="18.75">
      <c r="F75" s="4"/>
    </row>
    <row r="76" ht="18.75">
      <c r="F76" s="4"/>
    </row>
    <row r="77" ht="18.75">
      <c r="F77" s="4"/>
    </row>
    <row r="78" ht="18.75">
      <c r="F78" s="4"/>
    </row>
    <row r="79" ht="18.75">
      <c r="F79" s="4"/>
    </row>
    <row r="80" ht="18.75">
      <c r="F80" s="4"/>
    </row>
    <row r="81" ht="18.75">
      <c r="F81" s="4"/>
    </row>
    <row r="82" ht="18.75">
      <c r="F82" s="4"/>
    </row>
    <row r="83" ht="18.75">
      <c r="F83" s="4"/>
    </row>
    <row r="84" ht="18.75">
      <c r="F84" s="4"/>
    </row>
    <row r="85" ht="18.75">
      <c r="F85" s="4"/>
    </row>
    <row r="86" ht="18.75">
      <c r="F86" s="4"/>
    </row>
    <row r="87" ht="18.75">
      <c r="F87" s="4"/>
    </row>
  </sheetData>
  <sheetProtection/>
  <mergeCells count="9">
    <mergeCell ref="B2:F2"/>
    <mergeCell ref="B4:B6"/>
    <mergeCell ref="C4:C6"/>
    <mergeCell ref="D4:F4"/>
    <mergeCell ref="D5:D6"/>
    <mergeCell ref="E5:E6"/>
    <mergeCell ref="F5:F6"/>
    <mergeCell ref="A3:F3"/>
    <mergeCell ref="A4:A6"/>
  </mergeCells>
  <printOptions horizontalCentered="1"/>
  <pageMargins left="0.1968503937007874" right="0.1968503937007874" top="0.3937007874015748" bottom="0.1968503937007874" header="0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Root</cp:lastModifiedBy>
  <cp:lastPrinted>2021-02-17T10:31:10Z</cp:lastPrinted>
  <dcterms:created xsi:type="dcterms:W3CDTF">2006-05-17T06:20:53Z</dcterms:created>
  <dcterms:modified xsi:type="dcterms:W3CDTF">2021-02-18T05:04:28Z</dcterms:modified>
  <cp:category/>
  <cp:version/>
  <cp:contentType/>
  <cp:contentStatus/>
  <cp:revision>1</cp:revision>
</cp:coreProperties>
</file>