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36" windowWidth="15180" windowHeight="9192" activeTab="0"/>
  </bookViews>
  <sheets>
    <sheet name="02_занятость" sheetId="1" r:id="rId1"/>
  </sheets>
  <definedNames>
    <definedName name="_xlnm.Print_Area" localSheetId="0">'02_занятость'!$A$1:$N$69</definedName>
  </definedNames>
  <calcPr fullCalcOnLoad="1"/>
</workbook>
</file>

<file path=xl/sharedStrings.xml><?xml version="1.0" encoding="utf-8"?>
<sst xmlns="http://schemas.openxmlformats.org/spreadsheetml/2006/main" count="105" uniqueCount="47">
  <si>
    <t>Показатели</t>
  </si>
  <si>
    <t>Единица измерения</t>
  </si>
  <si>
    <t>человек</t>
  </si>
  <si>
    <t>в% к предыдущ.году</t>
  </si>
  <si>
    <t>Добыча полезных ископаемых</t>
  </si>
  <si>
    <t>Обрабатывающие производства</t>
  </si>
  <si>
    <t>Строительство</t>
  </si>
  <si>
    <t>Образование</t>
  </si>
  <si>
    <t>Занятые в экономике - всего</t>
  </si>
  <si>
    <t>ТРУДОВЫЕ РЕСУРСЫ - всего</t>
  </si>
  <si>
    <t xml:space="preserve">   в том числе:</t>
  </si>
  <si>
    <t xml:space="preserve">   трудоспособное население в трудоспособном возрасте</t>
  </si>
  <si>
    <t xml:space="preserve">   иностранные трудовые мигранты</t>
  </si>
  <si>
    <t>Среднегодовая численность безработных, зарегистрированных в службе занятости</t>
  </si>
  <si>
    <t>Уровень зарегистрированной безработицы относительно населения в трудоспособном возрасте</t>
  </si>
  <si>
    <t>%</t>
  </si>
  <si>
    <t>Учащиеся в трудоспособном возрасте, обучающиеся с отрывом от производства</t>
  </si>
  <si>
    <t>Лица в трудоспособном возрасте, не занятые трудовой деятельностью и учебой</t>
  </si>
  <si>
    <t>2019 год</t>
  </si>
  <si>
    <t>целевой</t>
  </si>
  <si>
    <t>базовый</t>
  </si>
  <si>
    <t>2020 год</t>
  </si>
  <si>
    <t>Прогноз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</si>
  <si>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</si>
  <si>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</si>
  <si>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 xml:space="preserve">Водоснабжение; водоотведение, организация сбора и утилизации отходов, 
деятельность по ликвидации загрязнений
</t>
  </si>
  <si>
    <t>Торговля оптовая и розничная; ремонт авто-транспортных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</si>
  <si>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</si>
  <si>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</si>
  <si>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</si>
  <si>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</si>
  <si>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</si>
  <si>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</si>
  <si>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</si>
  <si>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</si>
  <si>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</si>
  <si>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</si>
  <si>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консерва-тивный</t>
  </si>
  <si>
    <t>2018 год оценка</t>
  </si>
  <si>
    <t>2021 год</t>
  </si>
  <si>
    <t>Государственное управление и обеспечение военной безопасности; социальное обеспечение</t>
  </si>
  <si>
    <t xml:space="preserve">   лица старше трудоспособного возраста и подростки, занятые в экономике</t>
  </si>
  <si>
    <t>строка проверки</t>
  </si>
  <si>
    <t xml:space="preserve">  из них по видам экономической деятельности:</t>
  </si>
  <si>
    <t xml:space="preserve">2016 год отчет </t>
  </si>
  <si>
    <t>2017 год оценка</t>
  </si>
  <si>
    <t>Основные показатели, представляемые для разработки прогноза социально-экономического развития сельского поселения Березняки на 2019 - 2021 годы по разделу «Труд и занятость»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</si>
</sst>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0" fillId="0" borderId="10" xfId="0" applyFont="1" applyFill="1" applyBorder="1" applyAlignment="1" applyProtection="1">
      <alignment vertical="top" wrapText="1" shrinkToFit="1"/>
      <protection/>
    </xf>
    <xf numFmtId="0" fontId="10" fillId="0" borderId="11" xfId="0" applyFont="1" applyFill="1" applyBorder="1" applyAlignment="1" applyProtection="1">
      <alignment horizontal="right" vertical="center" wrapText="1" shrinkToFit="1"/>
      <protection/>
    </xf>
    <xf numFmtId="0" fontId="10" fillId="0" borderId="12" xfId="0" applyFont="1" applyFill="1" applyBorder="1" applyAlignment="1" applyProtection="1">
      <alignment vertical="top" wrapText="1" shrinkToFi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1" fontId="1" fillId="0" borderId="14" xfId="0" applyNumberFormat="1" applyFont="1" applyFill="1" applyBorder="1" applyAlignment="1" applyProtection="1">
      <alignment vertical="top" wrapText="1"/>
      <protection locked="0"/>
    </xf>
    <xf numFmtId="176" fontId="1" fillId="0" borderId="14" xfId="0" applyNumberFormat="1" applyFont="1" applyFill="1" applyBorder="1" applyAlignment="1" applyProtection="1">
      <alignment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0" fillId="0" borderId="20" xfId="0" applyFont="1" applyFill="1" applyBorder="1" applyAlignment="1" applyProtection="1">
      <alignment horizontal="left" vertical="center" wrapText="1" shrinkToFit="1"/>
      <protection/>
    </xf>
    <xf numFmtId="0" fontId="10" fillId="0" borderId="16" xfId="0" applyFont="1" applyFill="1" applyBorder="1" applyAlignment="1" applyProtection="1">
      <alignment horizontal="right" vertical="center" wrapText="1" shrinkToFit="1"/>
      <protection/>
    </xf>
    <xf numFmtId="0" fontId="10" fillId="0" borderId="21" xfId="0" applyFont="1" applyFill="1" applyBorder="1" applyAlignment="1" applyProtection="1">
      <alignment horizontal="right" vertical="center" wrapText="1" shrinkToFit="1"/>
      <protection/>
    </xf>
    <xf numFmtId="0" fontId="10" fillId="0" borderId="20" xfId="0" applyFont="1" applyFill="1" applyBorder="1" applyAlignment="1" applyProtection="1">
      <alignment horizontal="left" vertical="top" wrapText="1" shrinkToFit="1"/>
      <protection/>
    </xf>
    <xf numFmtId="0" fontId="10" fillId="0" borderId="19" xfId="0" applyFont="1" applyFill="1" applyBorder="1" applyAlignment="1" applyProtection="1">
      <alignment horizontal="right" vertical="center" wrapText="1" shrinkToFit="1"/>
      <protection/>
    </xf>
    <xf numFmtId="0" fontId="10" fillId="0" borderId="16" xfId="0" applyFont="1" applyFill="1" applyBorder="1" applyAlignment="1" applyProtection="1">
      <alignment horizontal="left" vertical="top" wrapText="1" shrinkToFit="1"/>
      <protection/>
    </xf>
    <xf numFmtId="0" fontId="10" fillId="0" borderId="21" xfId="0" applyFont="1" applyFill="1" applyBorder="1" applyAlignment="1" applyProtection="1">
      <alignment horizontal="left" vertical="top" wrapText="1" shrinkToFi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wrapText="1"/>
    </xf>
    <xf numFmtId="176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7" fillId="0" borderId="22" xfId="0" applyNumberFormat="1" applyFont="1" applyBorder="1" applyAlignment="1">
      <alignment horizontal="right" vertical="center" wrapText="1"/>
    </xf>
    <xf numFmtId="176" fontId="47" fillId="0" borderId="22" xfId="0" applyNumberFormat="1" applyFont="1" applyBorder="1" applyAlignment="1">
      <alignment vertical="center" wrapText="1"/>
    </xf>
    <xf numFmtId="176" fontId="1" fillId="0" borderId="14" xfId="0" applyNumberFormat="1" applyFont="1" applyFill="1" applyBorder="1" applyAlignment="1" applyProtection="1">
      <alignment horizontal="right" vertical="top" wrapText="1"/>
      <protection locked="0"/>
    </xf>
    <xf numFmtId="2" fontId="47" fillId="0" borderId="23" xfId="0" applyNumberFormat="1" applyFont="1" applyBorder="1" applyAlignment="1">
      <alignment horizontal="right" vertical="center" wrapText="1"/>
    </xf>
    <xf numFmtId="1" fontId="1" fillId="0" borderId="14" xfId="0" applyNumberFormat="1" applyFont="1" applyFill="1" applyBorder="1" applyAlignment="1" applyProtection="1">
      <alignment horizontal="right" vertical="top" wrapText="1"/>
      <protection locked="0"/>
    </xf>
    <xf numFmtId="176" fontId="47" fillId="0" borderId="22" xfId="0" applyNumberFormat="1" applyFont="1" applyFill="1" applyBorder="1" applyAlignment="1">
      <alignment horizontal="right" vertical="center" wrapText="1"/>
    </xf>
    <xf numFmtId="176" fontId="47" fillId="0" borderId="22" xfId="0" applyNumberFormat="1" applyFont="1" applyFill="1" applyBorder="1" applyAlignment="1">
      <alignment vertical="center" wrapText="1"/>
    </xf>
    <xf numFmtId="2" fontId="47" fillId="0" borderId="23" xfId="0" applyNumberFormat="1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6" zoomScaleNormal="86" zoomScaleSheetLayoutView="75" zoomScalePageLayoutView="0" workbookViewId="0" topLeftCell="A1">
      <selection activeCell="N60" sqref="N60"/>
    </sheetView>
  </sheetViews>
  <sheetFormatPr defaultColWidth="9.00390625" defaultRowHeight="12.75"/>
  <cols>
    <col min="1" max="1" width="34.125" style="0" customWidth="1"/>
    <col min="2" max="2" width="18.625" style="1" customWidth="1"/>
    <col min="3" max="3" width="10.375" style="0" customWidth="1"/>
    <col min="4" max="4" width="11.50390625" style="0" customWidth="1"/>
    <col min="5" max="5" width="11.125" style="0" customWidth="1"/>
    <col min="6" max="7" width="9.375" style="0" customWidth="1"/>
    <col min="8" max="8" width="7.875" style="0" customWidth="1"/>
    <col min="9" max="9" width="8.625" style="0" customWidth="1"/>
    <col min="10" max="10" width="9.625" style="0" customWidth="1"/>
    <col min="11" max="11" width="7.875" style="0" customWidth="1"/>
    <col min="12" max="12" width="8.00390625" style="0" customWidth="1"/>
    <col min="13" max="13" width="8.375" style="0" customWidth="1"/>
    <col min="14" max="14" width="8.125" style="0" customWidth="1"/>
  </cols>
  <sheetData>
    <row r="1" spans="1:14" ht="34.5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thickBot="1">
      <c r="A3" s="2"/>
      <c r="B3" s="3"/>
      <c r="C3" s="3"/>
      <c r="D3" s="4"/>
      <c r="E3" s="4"/>
      <c r="F3" s="5"/>
      <c r="G3" s="5"/>
      <c r="H3" s="5"/>
      <c r="I3" s="6"/>
      <c r="J3" s="6"/>
      <c r="K3" s="6"/>
      <c r="L3" s="5"/>
      <c r="M3" s="5"/>
      <c r="N3" s="5"/>
    </row>
    <row r="4" spans="1:14" ht="12.75" customHeight="1">
      <c r="A4" s="60" t="s">
        <v>0</v>
      </c>
      <c r="B4" s="58" t="s">
        <v>1</v>
      </c>
      <c r="C4" s="66" t="s">
        <v>44</v>
      </c>
      <c r="D4" s="58" t="s">
        <v>45</v>
      </c>
      <c r="E4" s="66" t="s">
        <v>38</v>
      </c>
      <c r="F4" s="52" t="s">
        <v>22</v>
      </c>
      <c r="G4" s="52"/>
      <c r="H4" s="52"/>
      <c r="I4" s="52"/>
      <c r="J4" s="52"/>
      <c r="K4" s="52"/>
      <c r="L4" s="52"/>
      <c r="M4" s="53"/>
      <c r="N4" s="54"/>
    </row>
    <row r="5" spans="1:14" ht="15" customHeight="1">
      <c r="A5" s="61"/>
      <c r="B5" s="55"/>
      <c r="C5" s="67"/>
      <c r="D5" s="55"/>
      <c r="E5" s="67"/>
      <c r="F5" s="55" t="s">
        <v>18</v>
      </c>
      <c r="G5" s="55"/>
      <c r="H5" s="55"/>
      <c r="I5" s="55" t="s">
        <v>21</v>
      </c>
      <c r="J5" s="55"/>
      <c r="K5" s="55"/>
      <c r="L5" s="55" t="s">
        <v>39</v>
      </c>
      <c r="M5" s="56"/>
      <c r="N5" s="57"/>
    </row>
    <row r="6" spans="1:14" ht="25.5" customHeight="1" thickBot="1">
      <c r="A6" s="62"/>
      <c r="B6" s="59"/>
      <c r="C6" s="68"/>
      <c r="D6" s="59"/>
      <c r="E6" s="68"/>
      <c r="F6" s="10" t="s">
        <v>37</v>
      </c>
      <c r="G6" s="10" t="s">
        <v>20</v>
      </c>
      <c r="H6" s="10" t="s">
        <v>19</v>
      </c>
      <c r="I6" s="10" t="s">
        <v>37</v>
      </c>
      <c r="J6" s="10" t="s">
        <v>20</v>
      </c>
      <c r="K6" s="10" t="s">
        <v>19</v>
      </c>
      <c r="L6" s="10" t="s">
        <v>37</v>
      </c>
      <c r="M6" s="10" t="s">
        <v>20</v>
      </c>
      <c r="N6" s="10" t="s">
        <v>19</v>
      </c>
    </row>
    <row r="7" spans="1:14" ht="15" customHeight="1" thickBot="1">
      <c r="A7" s="11" t="s">
        <v>9</v>
      </c>
      <c r="B7" s="12" t="s">
        <v>2</v>
      </c>
      <c r="C7" s="26">
        <f>C11+C13+C15</f>
        <v>560</v>
      </c>
      <c r="D7" s="26">
        <f aca="true" t="shared" si="0" ref="D7:N7">D11+D13+D15</f>
        <v>561</v>
      </c>
      <c r="E7" s="26">
        <f t="shared" si="0"/>
        <v>562</v>
      </c>
      <c r="F7" s="26">
        <f t="shared" si="0"/>
        <v>555</v>
      </c>
      <c r="G7" s="26">
        <f t="shared" si="0"/>
        <v>555</v>
      </c>
      <c r="H7" s="26">
        <f t="shared" si="0"/>
        <v>557</v>
      </c>
      <c r="I7" s="26">
        <f t="shared" si="0"/>
        <v>547</v>
      </c>
      <c r="J7" s="26">
        <f t="shared" si="0"/>
        <v>547</v>
      </c>
      <c r="K7" s="26">
        <f t="shared" si="0"/>
        <v>558</v>
      </c>
      <c r="L7" s="26">
        <f t="shared" si="0"/>
        <v>539</v>
      </c>
      <c r="M7" s="26">
        <f t="shared" si="0"/>
        <v>539</v>
      </c>
      <c r="N7" s="26">
        <f t="shared" si="0"/>
        <v>560</v>
      </c>
    </row>
    <row r="8" spans="1:14" ht="15" customHeight="1" thickBot="1">
      <c r="A8" s="14"/>
      <c r="B8" s="15" t="s">
        <v>3</v>
      </c>
      <c r="C8" s="27">
        <v>97.7</v>
      </c>
      <c r="D8" s="41">
        <f>D7/C7*100</f>
        <v>100.17857142857143</v>
      </c>
      <c r="E8" s="41">
        <f>E7/D7*100</f>
        <v>100.17825311942958</v>
      </c>
      <c r="F8" s="41">
        <f>F7/E7*100</f>
        <v>98.75444839857651</v>
      </c>
      <c r="G8" s="41">
        <f>G7/E7*100</f>
        <v>98.75444839857651</v>
      </c>
      <c r="H8" s="41">
        <f aca="true" t="shared" si="1" ref="H8:N8">H7/E7*100</f>
        <v>99.11032028469751</v>
      </c>
      <c r="I8" s="41">
        <f t="shared" si="1"/>
        <v>98.55855855855856</v>
      </c>
      <c r="J8" s="41">
        <f t="shared" si="1"/>
        <v>98.55855855855856</v>
      </c>
      <c r="K8" s="41">
        <f t="shared" si="1"/>
        <v>100.17953321364452</v>
      </c>
      <c r="L8" s="41">
        <f t="shared" si="1"/>
        <v>98.53747714808044</v>
      </c>
      <c r="M8" s="41">
        <f t="shared" si="1"/>
        <v>98.53747714808044</v>
      </c>
      <c r="N8" s="46">
        <f t="shared" si="1"/>
        <v>100.35842293906809</v>
      </c>
    </row>
    <row r="9" spans="1:14" ht="15" customHeight="1" thickBot="1">
      <c r="A9" s="28" t="s">
        <v>42</v>
      </c>
      <c r="B9" s="19"/>
      <c r="C9" s="26">
        <f>C17+C58+C60</f>
        <v>560</v>
      </c>
      <c r="D9" s="45">
        <f aca="true" t="shared" si="2" ref="D9:N9">D17+D58+D60</f>
        <v>559</v>
      </c>
      <c r="E9" s="45">
        <f t="shared" si="2"/>
        <v>558</v>
      </c>
      <c r="F9" s="45">
        <f t="shared" si="2"/>
        <v>555</v>
      </c>
      <c r="G9" s="45">
        <f t="shared" si="2"/>
        <v>555</v>
      </c>
      <c r="H9" s="45">
        <f t="shared" si="2"/>
        <v>557</v>
      </c>
      <c r="I9" s="45">
        <f t="shared" si="2"/>
        <v>547</v>
      </c>
      <c r="J9" s="45">
        <f t="shared" si="2"/>
        <v>547</v>
      </c>
      <c r="K9" s="45">
        <f t="shared" si="2"/>
        <v>558</v>
      </c>
      <c r="L9" s="45">
        <f t="shared" si="2"/>
        <v>539</v>
      </c>
      <c r="M9" s="45">
        <f t="shared" si="2"/>
        <v>539</v>
      </c>
      <c r="N9" s="45">
        <f t="shared" si="2"/>
        <v>560</v>
      </c>
    </row>
    <row r="10" spans="1:14" ht="15" customHeight="1" thickBot="1">
      <c r="A10" s="23" t="s">
        <v>10</v>
      </c>
      <c r="B10" s="19"/>
      <c r="C10" s="1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6"/>
    </row>
    <row r="11" spans="1:14" ht="30" customHeight="1" thickBot="1">
      <c r="A11" s="16" t="s">
        <v>11</v>
      </c>
      <c r="B11" s="12" t="s">
        <v>2</v>
      </c>
      <c r="C11" s="13">
        <v>546</v>
      </c>
      <c r="D11" s="13">
        <v>543</v>
      </c>
      <c r="E11" s="13">
        <v>539</v>
      </c>
      <c r="F11" s="13">
        <v>531</v>
      </c>
      <c r="G11" s="13">
        <v>531</v>
      </c>
      <c r="H11" s="13">
        <v>534</v>
      </c>
      <c r="I11" s="13">
        <v>521</v>
      </c>
      <c r="J11" s="13">
        <v>521</v>
      </c>
      <c r="K11" s="13">
        <v>536</v>
      </c>
      <c r="L11" s="13">
        <v>510</v>
      </c>
      <c r="M11" s="13">
        <v>510</v>
      </c>
      <c r="N11" s="13">
        <v>539</v>
      </c>
    </row>
    <row r="12" spans="1:14" ht="15" customHeight="1" thickBot="1">
      <c r="A12" s="17"/>
      <c r="B12" s="10" t="s">
        <v>3</v>
      </c>
      <c r="C12" s="27">
        <v>97.8</v>
      </c>
      <c r="D12" s="41">
        <f>D11/C11*100</f>
        <v>99.45054945054946</v>
      </c>
      <c r="E12" s="41">
        <f>E11/D11*100</f>
        <v>99.2633517495396</v>
      </c>
      <c r="F12" s="41">
        <f>F11/E11*100</f>
        <v>98.51576994434137</v>
      </c>
      <c r="G12" s="41">
        <f>G11/E11*100</f>
        <v>98.51576994434137</v>
      </c>
      <c r="H12" s="41">
        <f aca="true" t="shared" si="3" ref="H12:N12">H11/E11*100</f>
        <v>99.07235621521335</v>
      </c>
      <c r="I12" s="41">
        <f t="shared" si="3"/>
        <v>98.11676082862523</v>
      </c>
      <c r="J12" s="41">
        <f t="shared" si="3"/>
        <v>98.11676082862523</v>
      </c>
      <c r="K12" s="41">
        <f t="shared" si="3"/>
        <v>100.374531835206</v>
      </c>
      <c r="L12" s="41">
        <f t="shared" si="3"/>
        <v>97.88867562380038</v>
      </c>
      <c r="M12" s="41">
        <f t="shared" si="3"/>
        <v>97.88867562380038</v>
      </c>
      <c r="N12" s="46">
        <f t="shared" si="3"/>
        <v>100.55970149253733</v>
      </c>
    </row>
    <row r="13" spans="1:14" ht="21" customHeight="1" thickBot="1">
      <c r="A13" s="24" t="s">
        <v>12</v>
      </c>
      <c r="B13" s="20" t="s">
        <v>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ht="15" customHeight="1" thickBot="1">
      <c r="A14" s="17"/>
      <c r="B14" s="10" t="s">
        <v>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</row>
    <row r="15" spans="1:14" ht="27.75" customHeight="1" thickBot="1">
      <c r="A15" s="16" t="s">
        <v>41</v>
      </c>
      <c r="B15" s="12" t="s">
        <v>2</v>
      </c>
      <c r="C15" s="13">
        <v>14</v>
      </c>
      <c r="D15" s="26">
        <v>18</v>
      </c>
      <c r="E15" s="26">
        <v>23</v>
      </c>
      <c r="F15" s="26">
        <v>24</v>
      </c>
      <c r="G15" s="26">
        <v>24</v>
      </c>
      <c r="H15" s="26">
        <v>23</v>
      </c>
      <c r="I15" s="26">
        <v>26</v>
      </c>
      <c r="J15" s="26">
        <v>26</v>
      </c>
      <c r="K15" s="26">
        <v>22</v>
      </c>
      <c r="L15" s="26">
        <v>29</v>
      </c>
      <c r="M15" s="26">
        <v>29</v>
      </c>
      <c r="N15" s="26">
        <v>21</v>
      </c>
    </row>
    <row r="16" spans="1:14" ht="15" customHeight="1" thickBot="1">
      <c r="A16" s="17"/>
      <c r="B16" s="10" t="s">
        <v>3</v>
      </c>
      <c r="C16" s="27">
        <v>93.3</v>
      </c>
      <c r="D16" s="41">
        <f>D15/C15*100</f>
        <v>128.57142857142858</v>
      </c>
      <c r="E16" s="41">
        <f>E15/D15*100</f>
        <v>127.77777777777777</v>
      </c>
      <c r="F16" s="41">
        <f>F15/E15*100</f>
        <v>104.34782608695652</v>
      </c>
      <c r="G16" s="41">
        <f>G15/E15*100</f>
        <v>104.34782608695652</v>
      </c>
      <c r="H16" s="41">
        <f aca="true" t="shared" si="4" ref="H16:N16">H15/E15*100</f>
        <v>100</v>
      </c>
      <c r="I16" s="41">
        <f t="shared" si="4"/>
        <v>108.33333333333333</v>
      </c>
      <c r="J16" s="41">
        <f t="shared" si="4"/>
        <v>108.33333333333333</v>
      </c>
      <c r="K16" s="41">
        <f t="shared" si="4"/>
        <v>95.65217391304348</v>
      </c>
      <c r="L16" s="41">
        <f t="shared" si="4"/>
        <v>111.53846153846155</v>
      </c>
      <c r="M16" s="41">
        <f t="shared" si="4"/>
        <v>111.53846153846155</v>
      </c>
      <c r="N16" s="46">
        <f t="shared" si="4"/>
        <v>95.45454545454545</v>
      </c>
    </row>
    <row r="17" spans="1:14" ht="15" customHeight="1" thickBot="1">
      <c r="A17" s="11" t="s">
        <v>8</v>
      </c>
      <c r="B17" s="12" t="s">
        <v>2</v>
      </c>
      <c r="C17" s="26">
        <f>C20+C22+C24+C26+C28+C30+C32+C34+C36+C38+C40+C42+C44+C46+C48+C50+C52+C54+C56</f>
        <v>467</v>
      </c>
      <c r="D17" s="26">
        <f aca="true" t="shared" si="5" ref="D17:N17">D20+D22+D24+D26+D28+D30+D32+D34+D36+D38+D40+D42+D44+D46+D48+D50+D52+D54+D56</f>
        <v>464</v>
      </c>
      <c r="E17" s="26">
        <f t="shared" si="5"/>
        <v>460</v>
      </c>
      <c r="F17" s="26">
        <f t="shared" si="5"/>
        <v>456</v>
      </c>
      <c r="G17" s="26">
        <f t="shared" si="5"/>
        <v>456</v>
      </c>
      <c r="H17" s="26">
        <f t="shared" si="5"/>
        <v>462</v>
      </c>
      <c r="I17" s="26">
        <f t="shared" si="5"/>
        <v>449</v>
      </c>
      <c r="J17" s="26">
        <f t="shared" si="5"/>
        <v>449</v>
      </c>
      <c r="K17" s="26">
        <f t="shared" si="5"/>
        <v>467</v>
      </c>
      <c r="L17" s="26">
        <f t="shared" si="5"/>
        <v>441</v>
      </c>
      <c r="M17" s="26">
        <f t="shared" si="5"/>
        <v>441</v>
      </c>
      <c r="N17" s="26">
        <f t="shared" si="5"/>
        <v>476</v>
      </c>
    </row>
    <row r="18" spans="1:14" ht="15" customHeight="1" thickBot="1">
      <c r="A18" s="14"/>
      <c r="B18" s="15" t="s">
        <v>3</v>
      </c>
      <c r="C18" s="13">
        <v>99.6</v>
      </c>
      <c r="D18" s="41">
        <f>D17/C17*100</f>
        <v>99.3576017130621</v>
      </c>
      <c r="E18" s="41">
        <f>E17/D17*100</f>
        <v>99.13793103448276</v>
      </c>
      <c r="F18" s="41">
        <f>F17/E17*100</f>
        <v>99.1304347826087</v>
      </c>
      <c r="G18" s="41">
        <f>G17/E17*100</f>
        <v>99.1304347826087</v>
      </c>
      <c r="H18" s="41">
        <f aca="true" t="shared" si="6" ref="H18:N18">H17/E17*100</f>
        <v>100.43478260869566</v>
      </c>
      <c r="I18" s="41">
        <f t="shared" si="6"/>
        <v>98.46491228070175</v>
      </c>
      <c r="J18" s="41">
        <f t="shared" si="6"/>
        <v>98.46491228070175</v>
      </c>
      <c r="K18" s="41">
        <f t="shared" si="6"/>
        <v>101.08225108225109</v>
      </c>
      <c r="L18" s="41">
        <f t="shared" si="6"/>
        <v>98.21826280623608</v>
      </c>
      <c r="M18" s="41">
        <f t="shared" si="6"/>
        <v>98.21826280623608</v>
      </c>
      <c r="N18" s="46">
        <f t="shared" si="6"/>
        <v>101.9271948608137</v>
      </c>
    </row>
    <row r="19" spans="1:14" ht="30" customHeight="1" thickBot="1">
      <c r="A19" s="21" t="s">
        <v>43</v>
      </c>
      <c r="B19" s="1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27.75" customHeight="1" thickBot="1">
      <c r="A20" s="22" t="s">
        <v>23</v>
      </c>
      <c r="B20" s="15" t="s">
        <v>2</v>
      </c>
      <c r="C20" s="13">
        <v>167</v>
      </c>
      <c r="D20" s="13">
        <v>170</v>
      </c>
      <c r="E20" s="13">
        <v>173</v>
      </c>
      <c r="F20" s="13">
        <v>173</v>
      </c>
      <c r="G20" s="13">
        <v>173</v>
      </c>
      <c r="H20" s="13">
        <v>174</v>
      </c>
      <c r="I20" s="13">
        <v>172</v>
      </c>
      <c r="J20" s="13">
        <v>172</v>
      </c>
      <c r="K20" s="13">
        <v>175</v>
      </c>
      <c r="L20" s="13">
        <v>170</v>
      </c>
      <c r="M20" s="13">
        <v>170</v>
      </c>
      <c r="N20" s="13">
        <v>177</v>
      </c>
    </row>
    <row r="21" spans="1:14" ht="18" customHeight="1" thickBot="1">
      <c r="A21" s="18"/>
      <c r="B21" s="10" t="s">
        <v>3</v>
      </c>
      <c r="C21" s="27">
        <v>95.4</v>
      </c>
      <c r="D21" s="41">
        <f>D20/C20*100</f>
        <v>101.79640718562875</v>
      </c>
      <c r="E21" s="41">
        <f>E20/D20*100</f>
        <v>101.76470588235293</v>
      </c>
      <c r="F21" s="41">
        <f>F20/E20*100</f>
        <v>100</v>
      </c>
      <c r="G21" s="41">
        <f>G20/E20*100</f>
        <v>100</v>
      </c>
      <c r="H21" s="41">
        <f aca="true" t="shared" si="7" ref="H21:N21">H20/E20*100</f>
        <v>100.57803468208093</v>
      </c>
      <c r="I21" s="41">
        <f t="shared" si="7"/>
        <v>99.42196531791907</v>
      </c>
      <c r="J21" s="41">
        <f t="shared" si="7"/>
        <v>99.42196531791907</v>
      </c>
      <c r="K21" s="41">
        <f t="shared" si="7"/>
        <v>100.57471264367817</v>
      </c>
      <c r="L21" s="41">
        <f t="shared" si="7"/>
        <v>98.83720930232558</v>
      </c>
      <c r="M21" s="41">
        <f t="shared" si="7"/>
        <v>98.83720930232558</v>
      </c>
      <c r="N21" s="46">
        <f t="shared" si="7"/>
        <v>101.14285714285714</v>
      </c>
    </row>
    <row r="22" spans="1:14" ht="18" customHeight="1" thickBot="1">
      <c r="A22" s="9" t="s">
        <v>4</v>
      </c>
      <c r="B22" s="20" t="s">
        <v>2</v>
      </c>
      <c r="C22" s="13">
        <v>64</v>
      </c>
      <c r="D22" s="13">
        <v>66</v>
      </c>
      <c r="E22" s="13">
        <v>65</v>
      </c>
      <c r="F22" s="13">
        <v>65</v>
      </c>
      <c r="G22" s="13">
        <v>65</v>
      </c>
      <c r="H22" s="13">
        <v>66</v>
      </c>
      <c r="I22" s="13">
        <v>64</v>
      </c>
      <c r="J22" s="13">
        <v>64</v>
      </c>
      <c r="K22" s="13">
        <v>68</v>
      </c>
      <c r="L22" s="13">
        <v>63</v>
      </c>
      <c r="M22" s="13">
        <v>63</v>
      </c>
      <c r="N22" s="13">
        <v>71</v>
      </c>
    </row>
    <row r="23" spans="1:14" ht="20.25" customHeight="1" thickBot="1">
      <c r="A23" s="8"/>
      <c r="B23" s="10" t="s">
        <v>3</v>
      </c>
      <c r="C23" s="13">
        <v>112.3</v>
      </c>
      <c r="D23" s="41">
        <f>D22/C22*100</f>
        <v>103.125</v>
      </c>
      <c r="E23" s="41">
        <f>E22/D22*100</f>
        <v>98.48484848484848</v>
      </c>
      <c r="F23" s="41">
        <f>F22/E22*100</f>
        <v>100</v>
      </c>
      <c r="G23" s="41">
        <f>G22/E22*100</f>
        <v>100</v>
      </c>
      <c r="H23" s="41">
        <f aca="true" t="shared" si="8" ref="H23:N23">H22/E22*100</f>
        <v>101.53846153846153</v>
      </c>
      <c r="I23" s="41">
        <f t="shared" si="8"/>
        <v>98.46153846153847</v>
      </c>
      <c r="J23" s="41">
        <f t="shared" si="8"/>
        <v>98.46153846153847</v>
      </c>
      <c r="K23" s="41">
        <f t="shared" si="8"/>
        <v>103.03030303030303</v>
      </c>
      <c r="L23" s="41">
        <f t="shared" si="8"/>
        <v>98.4375</v>
      </c>
      <c r="M23" s="41">
        <f t="shared" si="8"/>
        <v>98.4375</v>
      </c>
      <c r="N23" s="46">
        <f t="shared" si="8"/>
        <v>104.41176470588236</v>
      </c>
    </row>
    <row r="24" spans="1:14" ht="18" customHeight="1" thickBot="1">
      <c r="A24" s="7" t="s">
        <v>5</v>
      </c>
      <c r="B24" s="12" t="s">
        <v>2</v>
      </c>
      <c r="C24" s="13">
        <v>8</v>
      </c>
      <c r="D24" s="13">
        <v>8</v>
      </c>
      <c r="E24" s="13">
        <v>8</v>
      </c>
      <c r="F24" s="13">
        <v>8</v>
      </c>
      <c r="G24" s="13">
        <v>8</v>
      </c>
      <c r="H24" s="13">
        <v>8</v>
      </c>
      <c r="I24" s="13">
        <v>8</v>
      </c>
      <c r="J24" s="13">
        <v>8</v>
      </c>
      <c r="K24" s="13">
        <v>8</v>
      </c>
      <c r="L24" s="13">
        <v>8</v>
      </c>
      <c r="M24" s="13">
        <v>8</v>
      </c>
      <c r="N24" s="13">
        <v>8</v>
      </c>
    </row>
    <row r="25" spans="1:14" ht="18" customHeight="1" thickBot="1">
      <c r="A25" s="8"/>
      <c r="B25" s="10" t="s">
        <v>3</v>
      </c>
      <c r="C25" s="27">
        <v>88.9</v>
      </c>
      <c r="D25" s="41">
        <f>D24/C24*100</f>
        <v>100</v>
      </c>
      <c r="E25" s="41">
        <f>E24/D24*100</f>
        <v>100</v>
      </c>
      <c r="F25" s="41">
        <f>F24/E24*100</f>
        <v>100</v>
      </c>
      <c r="G25" s="41">
        <f>G24/E24*100</f>
        <v>100</v>
      </c>
      <c r="H25" s="41">
        <f aca="true" t="shared" si="9" ref="H25:N25">H24/E24*100</f>
        <v>100</v>
      </c>
      <c r="I25" s="41">
        <f t="shared" si="9"/>
        <v>100</v>
      </c>
      <c r="J25" s="41">
        <f t="shared" si="9"/>
        <v>100</v>
      </c>
      <c r="K25" s="41">
        <f t="shared" si="9"/>
        <v>100</v>
      </c>
      <c r="L25" s="41">
        <f t="shared" si="9"/>
        <v>100</v>
      </c>
      <c r="M25" s="41">
        <f t="shared" si="9"/>
        <v>100</v>
      </c>
      <c r="N25" s="46">
        <f t="shared" si="9"/>
        <v>100</v>
      </c>
    </row>
    <row r="26" spans="1:14" ht="46.5" customHeight="1" thickBot="1">
      <c r="A26" s="7" t="s">
        <v>24</v>
      </c>
      <c r="B26" s="12" t="s">
        <v>2</v>
      </c>
      <c r="C26" s="13">
        <v>16</v>
      </c>
      <c r="D26" s="13">
        <v>17</v>
      </c>
      <c r="E26" s="13">
        <v>17</v>
      </c>
      <c r="F26" s="13">
        <v>17</v>
      </c>
      <c r="G26" s="13">
        <v>17</v>
      </c>
      <c r="H26" s="13">
        <v>17</v>
      </c>
      <c r="I26" s="13">
        <v>17</v>
      </c>
      <c r="J26" s="13">
        <v>17</v>
      </c>
      <c r="K26" s="13">
        <v>17</v>
      </c>
      <c r="L26" s="13">
        <v>17</v>
      </c>
      <c r="M26" s="13">
        <v>17</v>
      </c>
      <c r="N26" s="13">
        <v>17</v>
      </c>
    </row>
    <row r="27" spans="1:14" ht="18" customHeight="1" thickBot="1">
      <c r="A27" s="8"/>
      <c r="B27" s="10" t="s">
        <v>3</v>
      </c>
      <c r="C27" s="27">
        <v>100</v>
      </c>
      <c r="D27" s="41">
        <f>D26/C26*100</f>
        <v>106.25</v>
      </c>
      <c r="E27" s="41">
        <f>E26/D26*100</f>
        <v>100</v>
      </c>
      <c r="F27" s="41">
        <f>F26/E26*100</f>
        <v>100</v>
      </c>
      <c r="G27" s="41">
        <f>G26/E26*100</f>
        <v>100</v>
      </c>
      <c r="H27" s="41">
        <f aca="true" t="shared" si="10" ref="H27:N27">H26/E26*100</f>
        <v>100</v>
      </c>
      <c r="I27" s="41">
        <f t="shared" si="10"/>
        <v>100</v>
      </c>
      <c r="J27" s="41">
        <f t="shared" si="10"/>
        <v>100</v>
      </c>
      <c r="K27" s="41">
        <f t="shared" si="10"/>
        <v>100</v>
      </c>
      <c r="L27" s="41">
        <f t="shared" si="10"/>
        <v>100</v>
      </c>
      <c r="M27" s="41">
        <f t="shared" si="10"/>
        <v>100</v>
      </c>
      <c r="N27" s="46">
        <f t="shared" si="10"/>
        <v>100</v>
      </c>
    </row>
    <row r="28" spans="1:14" ht="46.5" customHeight="1" thickBot="1">
      <c r="A28" s="30" t="s">
        <v>25</v>
      </c>
      <c r="B28" s="12" t="s">
        <v>2</v>
      </c>
      <c r="C28" s="26">
        <v>6</v>
      </c>
      <c r="D28" s="26">
        <v>6</v>
      </c>
      <c r="E28" s="26">
        <v>6</v>
      </c>
      <c r="F28" s="26">
        <v>6</v>
      </c>
      <c r="G28" s="26">
        <v>6</v>
      </c>
      <c r="H28" s="26">
        <v>6</v>
      </c>
      <c r="I28" s="26">
        <v>6</v>
      </c>
      <c r="J28" s="26">
        <v>6</v>
      </c>
      <c r="K28" s="26">
        <v>6</v>
      </c>
      <c r="L28" s="26">
        <v>6</v>
      </c>
      <c r="M28" s="26">
        <v>6</v>
      </c>
      <c r="N28" s="26">
        <v>6</v>
      </c>
    </row>
    <row r="29" spans="1:14" ht="18" customHeight="1" thickBot="1">
      <c r="A29" s="31"/>
      <c r="B29" s="10" t="s">
        <v>3</v>
      </c>
      <c r="C29" s="27">
        <v>100</v>
      </c>
      <c r="D29" s="41">
        <f>D28/C28*100</f>
        <v>100</v>
      </c>
      <c r="E29" s="41">
        <f>E28/D28*100</f>
        <v>100</v>
      </c>
      <c r="F29" s="41">
        <f>F28/E28*100</f>
        <v>100</v>
      </c>
      <c r="G29" s="41">
        <f>G28/E28*100</f>
        <v>100</v>
      </c>
      <c r="H29" s="41">
        <f aca="true" t="shared" si="11" ref="H29:N29">H28/E28*100</f>
        <v>100</v>
      </c>
      <c r="I29" s="41">
        <f t="shared" si="11"/>
        <v>100</v>
      </c>
      <c r="J29" s="41">
        <f t="shared" si="11"/>
        <v>100</v>
      </c>
      <c r="K29" s="41">
        <f t="shared" si="11"/>
        <v>100</v>
      </c>
      <c r="L29" s="41">
        <f t="shared" si="11"/>
        <v>100</v>
      </c>
      <c r="M29" s="41">
        <f t="shared" si="11"/>
        <v>100</v>
      </c>
      <c r="N29" s="46">
        <f t="shared" si="11"/>
        <v>100</v>
      </c>
    </row>
    <row r="30" spans="1:14" ht="18" customHeight="1" thickBot="1">
      <c r="A30" s="9" t="s">
        <v>6</v>
      </c>
      <c r="B30" s="12" t="s">
        <v>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8" customHeight="1" thickBot="1">
      <c r="A31" s="34"/>
      <c r="B31" s="19" t="s">
        <v>3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ht="29.25" customHeight="1" thickBot="1">
      <c r="A32" s="35" t="s">
        <v>26</v>
      </c>
      <c r="B32" s="20" t="s">
        <v>2</v>
      </c>
      <c r="C32" s="26">
        <v>30</v>
      </c>
      <c r="D32" s="26">
        <v>31</v>
      </c>
      <c r="E32" s="26">
        <v>33</v>
      </c>
      <c r="F32" s="26">
        <v>33</v>
      </c>
      <c r="G32" s="26">
        <v>33</v>
      </c>
      <c r="H32" s="26">
        <v>34</v>
      </c>
      <c r="I32" s="26">
        <v>32</v>
      </c>
      <c r="J32" s="26">
        <v>32</v>
      </c>
      <c r="K32" s="26">
        <v>36</v>
      </c>
      <c r="L32" s="26">
        <v>31</v>
      </c>
      <c r="M32" s="26">
        <v>31</v>
      </c>
      <c r="N32" s="26">
        <v>39</v>
      </c>
    </row>
    <row r="33" spans="1:14" ht="18" customHeight="1" thickBot="1">
      <c r="A33" s="31"/>
      <c r="B33" s="10" t="s">
        <v>3</v>
      </c>
      <c r="C33" s="27">
        <v>100</v>
      </c>
      <c r="D33" s="41">
        <f>D32/C32*100</f>
        <v>103.33333333333334</v>
      </c>
      <c r="E33" s="41">
        <f>E32/D32*100</f>
        <v>106.4516129032258</v>
      </c>
      <c r="F33" s="41">
        <f>F32/E32*100</f>
        <v>100</v>
      </c>
      <c r="G33" s="41">
        <f>G32/E32*100</f>
        <v>100</v>
      </c>
      <c r="H33" s="41">
        <f aca="true" t="shared" si="12" ref="H33:N33">H32/E32*100</f>
        <v>103.03030303030303</v>
      </c>
      <c r="I33" s="41">
        <f t="shared" si="12"/>
        <v>96.96969696969697</v>
      </c>
      <c r="J33" s="41">
        <f t="shared" si="12"/>
        <v>96.96969696969697</v>
      </c>
      <c r="K33" s="41">
        <f t="shared" si="12"/>
        <v>105.88235294117648</v>
      </c>
      <c r="L33" s="41">
        <f t="shared" si="12"/>
        <v>96.875</v>
      </c>
      <c r="M33" s="41">
        <f t="shared" si="12"/>
        <v>96.875</v>
      </c>
      <c r="N33" s="46">
        <f t="shared" si="12"/>
        <v>108.33333333333333</v>
      </c>
    </row>
    <row r="34" spans="1:14" ht="23.25" customHeight="1" thickBot="1">
      <c r="A34" s="9" t="s">
        <v>27</v>
      </c>
      <c r="B34" s="20" t="s">
        <v>2</v>
      </c>
      <c r="C34" s="13">
        <v>35</v>
      </c>
      <c r="D34" s="13">
        <v>35</v>
      </c>
      <c r="E34" s="13">
        <v>37</v>
      </c>
      <c r="F34" s="13">
        <v>36</v>
      </c>
      <c r="G34" s="13">
        <v>36</v>
      </c>
      <c r="H34" s="13">
        <v>37</v>
      </c>
      <c r="I34" s="13">
        <v>35</v>
      </c>
      <c r="J34" s="13">
        <v>35</v>
      </c>
      <c r="K34" s="13">
        <v>39</v>
      </c>
      <c r="L34" s="13">
        <v>34</v>
      </c>
      <c r="M34" s="13">
        <v>34</v>
      </c>
      <c r="N34" s="13">
        <v>42</v>
      </c>
    </row>
    <row r="35" spans="1:14" ht="18" customHeight="1" thickBot="1">
      <c r="A35" s="8"/>
      <c r="B35" s="10" t="s">
        <v>3</v>
      </c>
      <c r="C35" s="27">
        <v>100</v>
      </c>
      <c r="D35" s="41">
        <f>D34/C34*100</f>
        <v>100</v>
      </c>
      <c r="E35" s="41">
        <f>E34/D34*100</f>
        <v>105.71428571428572</v>
      </c>
      <c r="F35" s="41">
        <f>F34/E34*100</f>
        <v>97.2972972972973</v>
      </c>
      <c r="G35" s="41">
        <f>G34/E34*100</f>
        <v>97.2972972972973</v>
      </c>
      <c r="H35" s="41">
        <f aca="true" t="shared" si="13" ref="H35:N35">H34/E34*100</f>
        <v>100</v>
      </c>
      <c r="I35" s="41">
        <f t="shared" si="13"/>
        <v>97.22222222222221</v>
      </c>
      <c r="J35" s="41">
        <f t="shared" si="13"/>
        <v>97.22222222222221</v>
      </c>
      <c r="K35" s="41">
        <f t="shared" si="13"/>
        <v>105.40540540540539</v>
      </c>
      <c r="L35" s="41">
        <f t="shared" si="13"/>
        <v>97.14285714285714</v>
      </c>
      <c r="M35" s="41">
        <f t="shared" si="13"/>
        <v>97.14285714285714</v>
      </c>
      <c r="N35" s="46">
        <f t="shared" si="13"/>
        <v>107.6923076923077</v>
      </c>
    </row>
    <row r="36" spans="1:14" ht="27.75" customHeight="1" thickBot="1">
      <c r="A36" s="7" t="s">
        <v>28</v>
      </c>
      <c r="B36" s="12" t="s">
        <v>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8" customHeight="1" thickBot="1">
      <c r="A37" s="8"/>
      <c r="B37" s="10" t="s">
        <v>3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ht="30.75" customHeight="1" thickBot="1">
      <c r="A38" s="7" t="s">
        <v>29</v>
      </c>
      <c r="B38" s="12" t="s">
        <v>2</v>
      </c>
      <c r="C38" s="13">
        <v>6</v>
      </c>
      <c r="D38" s="13">
        <v>6</v>
      </c>
      <c r="E38" s="13">
        <v>6</v>
      </c>
      <c r="F38" s="13">
        <v>6</v>
      </c>
      <c r="G38" s="13">
        <v>6</v>
      </c>
      <c r="H38" s="13">
        <v>6</v>
      </c>
      <c r="I38" s="13">
        <v>6</v>
      </c>
      <c r="J38" s="13">
        <v>6</v>
      </c>
      <c r="K38" s="13">
        <v>6</v>
      </c>
      <c r="L38" s="13">
        <v>6</v>
      </c>
      <c r="M38" s="13">
        <v>6</v>
      </c>
      <c r="N38" s="13">
        <v>6</v>
      </c>
    </row>
    <row r="39" spans="1:14" ht="18" customHeight="1" thickBot="1">
      <c r="A39" s="8"/>
      <c r="B39" s="10" t="s">
        <v>3</v>
      </c>
      <c r="C39" s="27">
        <v>100</v>
      </c>
      <c r="D39" s="41">
        <f>D38/C38*100</f>
        <v>100</v>
      </c>
      <c r="E39" s="41">
        <f>E38/D38*100</f>
        <v>100</v>
      </c>
      <c r="F39" s="41">
        <f>F38/E38*100</f>
        <v>100</v>
      </c>
      <c r="G39" s="41">
        <f>G38/E38*100</f>
        <v>100</v>
      </c>
      <c r="H39" s="41">
        <f aca="true" t="shared" si="14" ref="H39:N39">H38/E38*100</f>
        <v>100</v>
      </c>
      <c r="I39" s="41">
        <f t="shared" si="14"/>
        <v>100</v>
      </c>
      <c r="J39" s="41">
        <f t="shared" si="14"/>
        <v>100</v>
      </c>
      <c r="K39" s="41">
        <f t="shared" si="14"/>
        <v>100</v>
      </c>
      <c r="L39" s="41">
        <f t="shared" si="14"/>
        <v>100</v>
      </c>
      <c r="M39" s="41">
        <f t="shared" si="14"/>
        <v>100</v>
      </c>
      <c r="N39" s="46">
        <f t="shared" si="14"/>
        <v>100</v>
      </c>
    </row>
    <row r="40" spans="1:14" ht="18" customHeight="1" thickBot="1">
      <c r="A40" s="7" t="s">
        <v>30</v>
      </c>
      <c r="B40" s="12" t="s">
        <v>2</v>
      </c>
      <c r="C40" s="13">
        <v>15</v>
      </c>
      <c r="D40" s="13">
        <v>15</v>
      </c>
      <c r="E40" s="13">
        <v>15</v>
      </c>
      <c r="F40" s="13">
        <v>15</v>
      </c>
      <c r="G40" s="13">
        <v>15</v>
      </c>
      <c r="H40" s="13">
        <v>15</v>
      </c>
      <c r="I40" s="13">
        <v>15</v>
      </c>
      <c r="J40" s="13">
        <v>15</v>
      </c>
      <c r="K40" s="13">
        <v>15</v>
      </c>
      <c r="L40" s="13">
        <v>15</v>
      </c>
      <c r="M40" s="13">
        <v>15</v>
      </c>
      <c r="N40" s="13">
        <v>15</v>
      </c>
    </row>
    <row r="41" spans="1:14" ht="18" customHeight="1" thickBot="1">
      <c r="A41" s="8"/>
      <c r="B41" s="10" t="s">
        <v>3</v>
      </c>
      <c r="C41" s="27">
        <v>100</v>
      </c>
      <c r="D41" s="41">
        <f>D40/C40*100</f>
        <v>100</v>
      </c>
      <c r="E41" s="41">
        <f>E40/D40*100</f>
        <v>100</v>
      </c>
      <c r="F41" s="41">
        <f>F40/E40*100</f>
        <v>100</v>
      </c>
      <c r="G41" s="41">
        <f>G40/E40*100</f>
        <v>100</v>
      </c>
      <c r="H41" s="41">
        <f aca="true" t="shared" si="15" ref="H41:N41">H40/E40*100</f>
        <v>100</v>
      </c>
      <c r="I41" s="41">
        <f t="shared" si="15"/>
        <v>100</v>
      </c>
      <c r="J41" s="41">
        <f t="shared" si="15"/>
        <v>100</v>
      </c>
      <c r="K41" s="41">
        <f t="shared" si="15"/>
        <v>100</v>
      </c>
      <c r="L41" s="41">
        <f t="shared" si="15"/>
        <v>100</v>
      </c>
      <c r="M41" s="41">
        <f t="shared" si="15"/>
        <v>100</v>
      </c>
      <c r="N41" s="46">
        <f t="shared" si="15"/>
        <v>100</v>
      </c>
    </row>
    <row r="42" spans="1:14" ht="30.75" customHeight="1" thickBot="1">
      <c r="A42" s="7" t="s">
        <v>31</v>
      </c>
      <c r="B42" s="12" t="s">
        <v>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8" customHeight="1" thickBot="1">
      <c r="A43" s="8"/>
      <c r="B43" s="10" t="s">
        <v>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</row>
    <row r="44" spans="1:14" ht="27.75" customHeight="1" thickBot="1">
      <c r="A44" s="7" t="s">
        <v>32</v>
      </c>
      <c r="B44" s="12" t="s">
        <v>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ht="18" customHeight="1" thickBot="1">
      <c r="A45" s="34"/>
      <c r="B45" s="19" t="s">
        <v>3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1:14" ht="35.25" customHeight="1" thickBot="1">
      <c r="A46" s="35" t="s">
        <v>33</v>
      </c>
      <c r="B46" s="12" t="s">
        <v>2</v>
      </c>
      <c r="C46" s="26">
        <v>5</v>
      </c>
      <c r="D46" s="26">
        <v>5</v>
      </c>
      <c r="E46" s="26">
        <v>5</v>
      </c>
      <c r="F46" s="26">
        <v>5</v>
      </c>
      <c r="G46" s="26">
        <v>5</v>
      </c>
      <c r="H46" s="26">
        <v>5</v>
      </c>
      <c r="I46" s="26">
        <v>5</v>
      </c>
      <c r="J46" s="26">
        <v>5</v>
      </c>
      <c r="K46" s="26">
        <v>5</v>
      </c>
      <c r="L46" s="26">
        <v>5</v>
      </c>
      <c r="M46" s="26">
        <v>5</v>
      </c>
      <c r="N46" s="26">
        <v>5</v>
      </c>
    </row>
    <row r="47" spans="1:14" ht="18" customHeight="1" thickBot="1">
      <c r="A47" s="31"/>
      <c r="B47" s="19" t="s">
        <v>3</v>
      </c>
      <c r="C47" s="27">
        <v>100</v>
      </c>
      <c r="D47" s="41">
        <f>D46/C46*100</f>
        <v>100</v>
      </c>
      <c r="E47" s="41">
        <f>E46/D46*100</f>
        <v>100</v>
      </c>
      <c r="F47" s="41">
        <f>F46/E46*100</f>
        <v>100</v>
      </c>
      <c r="G47" s="41">
        <f>G46/E46*100</f>
        <v>100</v>
      </c>
      <c r="H47" s="41">
        <f aca="true" t="shared" si="16" ref="H47:N47">H46/E46*100</f>
        <v>100</v>
      </c>
      <c r="I47" s="41">
        <f t="shared" si="16"/>
        <v>100</v>
      </c>
      <c r="J47" s="41">
        <f t="shared" si="16"/>
        <v>100</v>
      </c>
      <c r="K47" s="41">
        <f t="shared" si="16"/>
        <v>100</v>
      </c>
      <c r="L47" s="41">
        <f t="shared" si="16"/>
        <v>100</v>
      </c>
      <c r="M47" s="41">
        <f t="shared" si="16"/>
        <v>100</v>
      </c>
      <c r="N47" s="46">
        <f t="shared" si="16"/>
        <v>100</v>
      </c>
    </row>
    <row r="48" spans="1:14" ht="42.75" customHeight="1" thickBot="1">
      <c r="A48" s="36" t="s">
        <v>40</v>
      </c>
      <c r="B48" s="12" t="s">
        <v>2</v>
      </c>
      <c r="C48" s="26">
        <v>24</v>
      </c>
      <c r="D48" s="26">
        <v>25</v>
      </c>
      <c r="E48" s="26">
        <v>25</v>
      </c>
      <c r="F48" s="26">
        <v>23</v>
      </c>
      <c r="G48" s="26">
        <v>23</v>
      </c>
      <c r="H48" s="26">
        <v>24</v>
      </c>
      <c r="I48" s="26">
        <v>21</v>
      </c>
      <c r="J48" s="26">
        <v>21</v>
      </c>
      <c r="K48" s="26">
        <v>23</v>
      </c>
      <c r="L48" s="26">
        <v>19</v>
      </c>
      <c r="M48" s="26">
        <v>19</v>
      </c>
      <c r="N48" s="26">
        <v>22</v>
      </c>
    </row>
    <row r="49" spans="1:14" ht="18" customHeight="1" thickBot="1">
      <c r="A49" s="32"/>
      <c r="B49" s="19" t="s">
        <v>3</v>
      </c>
      <c r="C49" s="27">
        <v>100</v>
      </c>
      <c r="D49" s="41">
        <f>D48/C48*100</f>
        <v>104.16666666666667</v>
      </c>
      <c r="E49" s="41">
        <f>E48/D48*100</f>
        <v>100</v>
      </c>
      <c r="F49" s="41">
        <f>F48/E48*100</f>
        <v>92</v>
      </c>
      <c r="G49" s="41">
        <f>G48/E48*100</f>
        <v>92</v>
      </c>
      <c r="H49" s="41">
        <f aca="true" t="shared" si="17" ref="H49:N49">H48/E48*100</f>
        <v>96</v>
      </c>
      <c r="I49" s="41">
        <f t="shared" si="17"/>
        <v>91.30434782608695</v>
      </c>
      <c r="J49" s="41">
        <f t="shared" si="17"/>
        <v>91.30434782608695</v>
      </c>
      <c r="K49" s="41">
        <f t="shared" si="17"/>
        <v>95.83333333333334</v>
      </c>
      <c r="L49" s="41">
        <f t="shared" si="17"/>
        <v>90.47619047619048</v>
      </c>
      <c r="M49" s="41">
        <f t="shared" si="17"/>
        <v>90.47619047619048</v>
      </c>
      <c r="N49" s="46">
        <f t="shared" si="17"/>
        <v>95.65217391304348</v>
      </c>
    </row>
    <row r="50" spans="1:14" ht="18" customHeight="1" thickBot="1">
      <c r="A50" s="9" t="s">
        <v>7</v>
      </c>
      <c r="B50" s="15" t="s">
        <v>2</v>
      </c>
      <c r="C50" s="13">
        <v>27</v>
      </c>
      <c r="D50" s="13">
        <v>27</v>
      </c>
      <c r="E50" s="13">
        <v>27</v>
      </c>
      <c r="F50" s="13">
        <v>27</v>
      </c>
      <c r="G50" s="13">
        <v>27</v>
      </c>
      <c r="H50" s="13">
        <v>27</v>
      </c>
      <c r="I50" s="13">
        <v>27</v>
      </c>
      <c r="J50" s="13">
        <v>27</v>
      </c>
      <c r="K50" s="13">
        <v>27</v>
      </c>
      <c r="L50" s="13">
        <v>27</v>
      </c>
      <c r="M50" s="13">
        <v>27</v>
      </c>
      <c r="N50" s="13">
        <v>27</v>
      </c>
    </row>
    <row r="51" spans="1:14" ht="18" customHeight="1" thickBot="1">
      <c r="A51" s="8"/>
      <c r="B51" s="10" t="s">
        <v>3</v>
      </c>
      <c r="C51" s="40">
        <v>87.1</v>
      </c>
      <c r="D51" s="42">
        <f>D50/C50*100</f>
        <v>100</v>
      </c>
      <c r="E51" s="42">
        <f>E50/D50*100</f>
        <v>100</v>
      </c>
      <c r="F51" s="42">
        <f>F50/E50*100</f>
        <v>100</v>
      </c>
      <c r="G51" s="42">
        <f>G50/E50*100</f>
        <v>100</v>
      </c>
      <c r="H51" s="42">
        <f aca="true" t="shared" si="18" ref="H51:N51">H50/E50*100</f>
        <v>100</v>
      </c>
      <c r="I51" s="42">
        <f t="shared" si="18"/>
        <v>100</v>
      </c>
      <c r="J51" s="42">
        <f t="shared" si="18"/>
        <v>100</v>
      </c>
      <c r="K51" s="42">
        <f t="shared" si="18"/>
        <v>100</v>
      </c>
      <c r="L51" s="42">
        <f t="shared" si="18"/>
        <v>100</v>
      </c>
      <c r="M51" s="42">
        <f t="shared" si="18"/>
        <v>100</v>
      </c>
      <c r="N51" s="47">
        <f t="shared" si="18"/>
        <v>100</v>
      </c>
    </row>
    <row r="52" spans="1:14" ht="33.75" customHeight="1" thickBot="1">
      <c r="A52" s="7" t="s">
        <v>34</v>
      </c>
      <c r="B52" s="12" t="s">
        <v>2</v>
      </c>
      <c r="C52" s="13">
        <v>9</v>
      </c>
      <c r="D52" s="13">
        <v>9</v>
      </c>
      <c r="E52" s="13">
        <v>9</v>
      </c>
      <c r="F52" s="13">
        <v>9</v>
      </c>
      <c r="G52" s="13">
        <v>9</v>
      </c>
      <c r="H52" s="13">
        <v>9</v>
      </c>
      <c r="I52" s="13">
        <v>9</v>
      </c>
      <c r="J52" s="13">
        <v>9</v>
      </c>
      <c r="K52" s="13">
        <v>9</v>
      </c>
      <c r="L52" s="13">
        <v>9</v>
      </c>
      <c r="M52" s="13">
        <v>9</v>
      </c>
      <c r="N52" s="13">
        <v>9</v>
      </c>
    </row>
    <row r="53" spans="1:14" ht="13.5" thickBot="1">
      <c r="A53" s="8"/>
      <c r="B53" s="19" t="s">
        <v>3</v>
      </c>
      <c r="C53" s="27">
        <v>150</v>
      </c>
      <c r="D53" s="42">
        <f>D52/C52*100</f>
        <v>100</v>
      </c>
      <c r="E53" s="42">
        <f>E52/D52*100</f>
        <v>100</v>
      </c>
      <c r="F53" s="42">
        <f>F52/E52*100</f>
        <v>100</v>
      </c>
      <c r="G53" s="42">
        <f>G52/E52*100</f>
        <v>100</v>
      </c>
      <c r="H53" s="42">
        <f aca="true" t="shared" si="19" ref="H53:N53">H52/E52*100</f>
        <v>100</v>
      </c>
      <c r="I53" s="42">
        <f t="shared" si="19"/>
        <v>100</v>
      </c>
      <c r="J53" s="42">
        <f t="shared" si="19"/>
        <v>100</v>
      </c>
      <c r="K53" s="42">
        <f t="shared" si="19"/>
        <v>100</v>
      </c>
      <c r="L53" s="42">
        <f t="shared" si="19"/>
        <v>100</v>
      </c>
      <c r="M53" s="42">
        <f t="shared" si="19"/>
        <v>100</v>
      </c>
      <c r="N53" s="47">
        <f t="shared" si="19"/>
        <v>100</v>
      </c>
    </row>
    <row r="54" spans="1:14" ht="39.75" thickBot="1">
      <c r="A54" s="33" t="s">
        <v>35</v>
      </c>
      <c r="B54" s="12" t="s">
        <v>2</v>
      </c>
      <c r="C54" s="26">
        <v>6</v>
      </c>
      <c r="D54" s="26">
        <v>6</v>
      </c>
      <c r="E54" s="26">
        <v>6</v>
      </c>
      <c r="F54" s="26">
        <v>6</v>
      </c>
      <c r="G54" s="26">
        <v>6</v>
      </c>
      <c r="H54" s="26">
        <v>6</v>
      </c>
      <c r="I54" s="26">
        <v>6</v>
      </c>
      <c r="J54" s="26">
        <v>6</v>
      </c>
      <c r="K54" s="26">
        <v>6</v>
      </c>
      <c r="L54" s="26">
        <v>6</v>
      </c>
      <c r="M54" s="26">
        <v>6</v>
      </c>
      <c r="N54" s="26">
        <v>6</v>
      </c>
    </row>
    <row r="55" spans="1:14" ht="13.5" thickBot="1">
      <c r="A55" s="31"/>
      <c r="B55" s="15" t="s">
        <v>3</v>
      </c>
      <c r="C55" s="43">
        <v>100</v>
      </c>
      <c r="D55" s="41">
        <f>D54/C54*100</f>
        <v>100</v>
      </c>
      <c r="E55" s="41">
        <f>E54/D54*100</f>
        <v>100</v>
      </c>
      <c r="F55" s="41">
        <f>F54/E54*100</f>
        <v>100</v>
      </c>
      <c r="G55" s="41">
        <f>G54/E54*100</f>
        <v>100</v>
      </c>
      <c r="H55" s="41">
        <f aca="true" t="shared" si="20" ref="H55:N55">H54/E54*100</f>
        <v>100</v>
      </c>
      <c r="I55" s="41">
        <f t="shared" si="20"/>
        <v>100</v>
      </c>
      <c r="J55" s="41">
        <f t="shared" si="20"/>
        <v>100</v>
      </c>
      <c r="K55" s="41">
        <f t="shared" si="20"/>
        <v>100</v>
      </c>
      <c r="L55" s="41">
        <f t="shared" si="20"/>
        <v>100</v>
      </c>
      <c r="M55" s="41">
        <f t="shared" si="20"/>
        <v>100</v>
      </c>
      <c r="N55" s="46">
        <f t="shared" si="20"/>
        <v>100</v>
      </c>
    </row>
    <row r="56" spans="1:14" ht="30" customHeight="1" thickBot="1">
      <c r="A56" s="9" t="s">
        <v>36</v>
      </c>
      <c r="B56" s="20" t="s">
        <v>2</v>
      </c>
      <c r="C56" s="13">
        <v>49</v>
      </c>
      <c r="D56" s="13">
        <v>38</v>
      </c>
      <c r="E56" s="13">
        <v>28</v>
      </c>
      <c r="F56" s="13">
        <v>27</v>
      </c>
      <c r="G56" s="13">
        <v>27</v>
      </c>
      <c r="H56" s="13">
        <v>28</v>
      </c>
      <c r="I56" s="13">
        <v>26</v>
      </c>
      <c r="J56" s="13">
        <v>26</v>
      </c>
      <c r="K56" s="13">
        <v>27</v>
      </c>
      <c r="L56" s="13">
        <v>25</v>
      </c>
      <c r="M56" s="13">
        <v>25</v>
      </c>
      <c r="N56" s="13">
        <v>26</v>
      </c>
    </row>
    <row r="57" spans="1:14" ht="18" customHeight="1" thickBot="1">
      <c r="A57" s="8"/>
      <c r="B57" s="10" t="s">
        <v>3</v>
      </c>
      <c r="C57" s="27">
        <v>132.4</v>
      </c>
      <c r="D57" s="41">
        <f>D56/C56*100</f>
        <v>77.55102040816327</v>
      </c>
      <c r="E57" s="41">
        <f>E56/D56*100</f>
        <v>73.68421052631578</v>
      </c>
      <c r="F57" s="41">
        <f>F56/E56*100</f>
        <v>96.42857142857143</v>
      </c>
      <c r="G57" s="41">
        <f>G56/E56*100</f>
        <v>96.42857142857143</v>
      </c>
      <c r="H57" s="41">
        <f aca="true" t="shared" si="21" ref="H57:N57">H56/E56*100</f>
        <v>100</v>
      </c>
      <c r="I57" s="41">
        <f t="shared" si="21"/>
        <v>96.29629629629629</v>
      </c>
      <c r="J57" s="41">
        <f t="shared" si="21"/>
        <v>96.29629629629629</v>
      </c>
      <c r="K57" s="41">
        <f t="shared" si="21"/>
        <v>96.42857142857143</v>
      </c>
      <c r="L57" s="41">
        <f t="shared" si="21"/>
        <v>96.15384615384616</v>
      </c>
      <c r="M57" s="41">
        <f t="shared" si="21"/>
        <v>96.15384615384616</v>
      </c>
      <c r="N57" s="46">
        <f t="shared" si="21"/>
        <v>96.29629629629629</v>
      </c>
    </row>
    <row r="58" spans="1:14" ht="39.75" thickBot="1">
      <c r="A58" s="11" t="s">
        <v>16</v>
      </c>
      <c r="B58" s="12" t="s">
        <v>2</v>
      </c>
      <c r="C58" s="13">
        <v>19</v>
      </c>
      <c r="D58" s="13">
        <v>15</v>
      </c>
      <c r="E58" s="13">
        <v>17</v>
      </c>
      <c r="F58" s="13">
        <v>18</v>
      </c>
      <c r="G58" s="13">
        <v>18</v>
      </c>
      <c r="H58" s="13">
        <v>19</v>
      </c>
      <c r="I58" s="13">
        <v>20</v>
      </c>
      <c r="J58" s="13">
        <v>20</v>
      </c>
      <c r="K58" s="13">
        <v>22</v>
      </c>
      <c r="L58" s="13">
        <v>23</v>
      </c>
      <c r="M58" s="13">
        <v>23</v>
      </c>
      <c r="N58" s="13">
        <v>25</v>
      </c>
    </row>
    <row r="59" spans="1:14" ht="13.5" thickBot="1">
      <c r="A59" s="25"/>
      <c r="B59" s="10" t="s">
        <v>3</v>
      </c>
      <c r="C59" s="27">
        <v>95</v>
      </c>
      <c r="D59" s="41">
        <f>D58/C58*100</f>
        <v>78.94736842105263</v>
      </c>
      <c r="E59" s="41">
        <f>E58/D58*100</f>
        <v>113.33333333333333</v>
      </c>
      <c r="F59" s="41">
        <f>F58/E58*100</f>
        <v>105.88235294117648</v>
      </c>
      <c r="G59" s="41">
        <f>G58/E58*100</f>
        <v>105.88235294117648</v>
      </c>
      <c r="H59" s="41">
        <f aca="true" t="shared" si="22" ref="H59:N59">H58/E58*100</f>
        <v>111.76470588235294</v>
      </c>
      <c r="I59" s="41">
        <f t="shared" si="22"/>
        <v>111.11111111111111</v>
      </c>
      <c r="J59" s="41">
        <f t="shared" si="22"/>
        <v>111.11111111111111</v>
      </c>
      <c r="K59" s="41">
        <f t="shared" si="22"/>
        <v>115.78947368421053</v>
      </c>
      <c r="L59" s="41">
        <f t="shared" si="22"/>
        <v>114.99999999999999</v>
      </c>
      <c r="M59" s="41">
        <f t="shared" si="22"/>
        <v>114.99999999999999</v>
      </c>
      <c r="N59" s="46">
        <f t="shared" si="22"/>
        <v>113.63636363636364</v>
      </c>
    </row>
    <row r="60" spans="1:14" ht="39.75" thickBot="1">
      <c r="A60" s="11" t="s">
        <v>17</v>
      </c>
      <c r="B60" s="12" t="s">
        <v>2</v>
      </c>
      <c r="C60" s="13">
        <v>74</v>
      </c>
      <c r="D60" s="26">
        <v>80</v>
      </c>
      <c r="E60" s="26">
        <v>81</v>
      </c>
      <c r="F60" s="26">
        <v>81</v>
      </c>
      <c r="G60" s="26">
        <v>81</v>
      </c>
      <c r="H60" s="26">
        <v>76</v>
      </c>
      <c r="I60" s="26">
        <v>78</v>
      </c>
      <c r="J60" s="26">
        <v>78</v>
      </c>
      <c r="K60" s="26">
        <v>69</v>
      </c>
      <c r="L60" s="26">
        <v>75</v>
      </c>
      <c r="M60" s="26">
        <v>75</v>
      </c>
      <c r="N60" s="26">
        <v>59</v>
      </c>
    </row>
    <row r="61" spans="1:14" ht="13.5" thickBot="1">
      <c r="A61" s="25"/>
      <c r="B61" s="10" t="s">
        <v>3</v>
      </c>
      <c r="C61" s="27">
        <v>88.1</v>
      </c>
      <c r="D61" s="41">
        <f>D60/C60*100</f>
        <v>108.10810810810811</v>
      </c>
      <c r="E61" s="41">
        <f>E60/D60*100</f>
        <v>101.25</v>
      </c>
      <c r="F61" s="41">
        <f>F60/E60*100</f>
        <v>100</v>
      </c>
      <c r="G61" s="41">
        <f>G60/E60*100</f>
        <v>100</v>
      </c>
      <c r="H61" s="41">
        <f aca="true" t="shared" si="23" ref="H61:N61">H60/E60*100</f>
        <v>93.82716049382715</v>
      </c>
      <c r="I61" s="41">
        <f t="shared" si="23"/>
        <v>96.29629629629629</v>
      </c>
      <c r="J61" s="41">
        <f t="shared" si="23"/>
        <v>96.29629629629629</v>
      </c>
      <c r="K61" s="41">
        <f t="shared" si="23"/>
        <v>90.78947368421053</v>
      </c>
      <c r="L61" s="41">
        <f t="shared" si="23"/>
        <v>96.15384615384616</v>
      </c>
      <c r="M61" s="41">
        <f t="shared" si="23"/>
        <v>96.15384615384616</v>
      </c>
      <c r="N61" s="46">
        <f t="shared" si="23"/>
        <v>85.5072463768116</v>
      </c>
    </row>
    <row r="62" spans="1:14" ht="39">
      <c r="A62" s="16" t="s">
        <v>13</v>
      </c>
      <c r="B62" s="12" t="s">
        <v>2</v>
      </c>
      <c r="C62" s="13">
        <v>5</v>
      </c>
      <c r="D62" s="13">
        <v>6</v>
      </c>
      <c r="E62" s="13">
        <v>6</v>
      </c>
      <c r="F62" s="13">
        <v>6</v>
      </c>
      <c r="G62" s="13">
        <v>6</v>
      </c>
      <c r="H62" s="13">
        <v>5</v>
      </c>
      <c r="I62" s="13">
        <v>6</v>
      </c>
      <c r="J62" s="13">
        <v>6</v>
      </c>
      <c r="K62" s="13">
        <v>4</v>
      </c>
      <c r="L62" s="13">
        <v>6</v>
      </c>
      <c r="M62" s="13">
        <v>6</v>
      </c>
      <c r="N62" s="13">
        <v>3</v>
      </c>
    </row>
    <row r="63" spans="1:14" ht="18" customHeight="1" thickBot="1">
      <c r="A63" s="28"/>
      <c r="B63" s="19" t="s">
        <v>3</v>
      </c>
      <c r="C63" s="41">
        <v>62.5</v>
      </c>
      <c r="D63" s="41">
        <f>D62/C62*100</f>
        <v>120</v>
      </c>
      <c r="E63" s="41">
        <f>E62/D62*100</f>
        <v>100</v>
      </c>
      <c r="F63" s="41">
        <f>F62/E62*100</f>
        <v>100</v>
      </c>
      <c r="G63" s="41">
        <f>G62/E62*100</f>
        <v>100</v>
      </c>
      <c r="H63" s="41">
        <f aca="true" t="shared" si="24" ref="H63:N63">H62/E62*100</f>
        <v>83.33333333333334</v>
      </c>
      <c r="I63" s="41">
        <f t="shared" si="24"/>
        <v>100</v>
      </c>
      <c r="J63" s="41">
        <f t="shared" si="24"/>
        <v>100</v>
      </c>
      <c r="K63" s="41">
        <f t="shared" si="24"/>
        <v>80</v>
      </c>
      <c r="L63" s="41">
        <f t="shared" si="24"/>
        <v>100</v>
      </c>
      <c r="M63" s="41">
        <f t="shared" si="24"/>
        <v>100</v>
      </c>
      <c r="N63" s="46">
        <f t="shared" si="24"/>
        <v>75</v>
      </c>
    </row>
    <row r="64" spans="1:14" ht="39">
      <c r="A64" s="29" t="s">
        <v>14</v>
      </c>
      <c r="B64" s="15" t="s">
        <v>15</v>
      </c>
      <c r="C64" s="44">
        <f aca="true" t="shared" si="25" ref="C64:N64">C62/C11*100</f>
        <v>0.9157509157509158</v>
      </c>
      <c r="D64" s="44">
        <f t="shared" si="25"/>
        <v>1.1049723756906076</v>
      </c>
      <c r="E64" s="44">
        <f t="shared" si="25"/>
        <v>1.1131725417439702</v>
      </c>
      <c r="F64" s="44">
        <f t="shared" si="25"/>
        <v>1.1299435028248588</v>
      </c>
      <c r="G64" s="44">
        <f t="shared" si="25"/>
        <v>1.1299435028248588</v>
      </c>
      <c r="H64" s="44">
        <f t="shared" si="25"/>
        <v>0.9363295880149813</v>
      </c>
      <c r="I64" s="44">
        <f t="shared" si="25"/>
        <v>1.1516314779270633</v>
      </c>
      <c r="J64" s="44">
        <f t="shared" si="25"/>
        <v>1.1516314779270633</v>
      </c>
      <c r="K64" s="44">
        <f t="shared" si="25"/>
        <v>0.7462686567164178</v>
      </c>
      <c r="L64" s="44">
        <f t="shared" si="25"/>
        <v>1.1764705882352942</v>
      </c>
      <c r="M64" s="44">
        <f t="shared" si="25"/>
        <v>1.1764705882352942</v>
      </c>
      <c r="N64" s="48">
        <f t="shared" si="25"/>
        <v>0.5565862708719851</v>
      </c>
    </row>
    <row r="65" spans="1:14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3" ht="14.2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39"/>
    </row>
    <row r="67" ht="15.75" customHeight="1">
      <c r="B67"/>
    </row>
    <row r="68" spans="1:14" ht="1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C6F" sqref="A2" name="Диапазон1"/>
    <protectedRange sqref="N20 C8 C11:M11 C60:N60 C62:N62 C16 C19:M20 C17:N17 C7:N7 C9:N9 C12 C18 C22:N22 C21 C23 C25 C27 C29 C32:M32 C34:N34 C33 C35 C39 C41 C47 C49 C51 C53 C56:N56 C55 C58:M58 C57 C59 C61 C10 C30:N31 C13:N15 C36:N38 C40:N40 C42:N46 C48:N48 C50:N50 C52:N52 C54:N54 C24:N24 C26:N26 C28:N28" name="Диапазон3"/>
    <protectedRange sqref="D8 D10" name="Диапазон3_3"/>
    <protectedRange sqref="E8 E10" name="Диапазон3_4"/>
    <protectedRange sqref="F8 I8 L8 F10 I10 L10" name="Диапазон3_8"/>
    <protectedRange sqref="G8:H8 J8:K8 M8:N8 G10:H10 J10:K10 M10:N10" name="Диапазон3_10"/>
    <protectedRange sqref="D12" name="Диапазон3_3_1"/>
    <protectedRange sqref="E12" name="Диапазон3_4_1"/>
    <protectedRange sqref="F12 I12 L12" name="Диапазон3_8_1"/>
    <protectedRange sqref="G12:H12 J12:K12 M12:N12" name="Диапазон3_10_1"/>
    <protectedRange sqref="D16" name="Диапазон3_3_3"/>
    <protectedRange sqref="E16" name="Диапазон3_4_3"/>
    <protectedRange sqref="F16 I16 L16" name="Диапазон3_8_3"/>
    <protectedRange sqref="G16:H16 J16:K16 M16:N16" name="Диапазон3_10_3"/>
    <protectedRange sqref="D18" name="Диапазон3_3_4"/>
    <protectedRange sqref="E18" name="Диапазон3_4_4"/>
    <protectedRange sqref="F18 I18 L18" name="Диапазон3_8_4"/>
    <protectedRange sqref="G18:H18 J18:K18 M18:N18" name="Диапазон3_10_4"/>
    <protectedRange sqref="D21" name="Диапазон3_3_5"/>
    <protectedRange sqref="E21" name="Диапазон3_4_5"/>
    <protectedRange sqref="F21 I21 L21" name="Диапазон3_8_5"/>
    <protectedRange sqref="G21:H21 J21:K21 M21:N21" name="Диапазон3_10_5"/>
    <protectedRange sqref="D23" name="Диапазон3_3_6"/>
    <protectedRange sqref="E23" name="Диапазон3_4_6"/>
    <protectedRange sqref="F23 I23 L23" name="Диапазон3_8_6"/>
    <protectedRange sqref="G23:H23 J23:K23 M23:N23" name="Диапазон3_10_6"/>
    <protectedRange sqref="D25" name="Диапазон3_3_7"/>
    <protectedRange sqref="E25" name="Диапазон3_4_7"/>
    <protectedRange sqref="F25 I25 L25" name="Диапазон3_8_7"/>
    <protectedRange sqref="G25:H25 J25:K25 M25:N25" name="Диапазон3_10_7"/>
    <protectedRange sqref="D27" name="Диапазон3_3_8"/>
    <protectedRange sqref="E27" name="Диапазон3_4_8"/>
    <protectedRange sqref="F27 I27 L27" name="Диапазон3_8_8"/>
    <protectedRange sqref="G27:H27 J27:K27 M27:N27" name="Диапазон3_10_8"/>
    <protectedRange sqref="D29" name="Диапазон3_3_9"/>
    <protectedRange sqref="E29" name="Диапазон3_4_9"/>
    <protectedRange sqref="F29 I29 L29" name="Диапазон3_8_9"/>
    <protectedRange sqref="G29:H29 J29:K29 M29:N29" name="Диапазон3_10_9"/>
    <protectedRange sqref="D33" name="Диапазон3_3_15"/>
    <protectedRange sqref="E33" name="Диапазон3_4_15"/>
    <protectedRange sqref="F33 I33 L33" name="Диапазон3_8_15"/>
    <protectedRange sqref="G33:H33 J33:K33 M33:N33" name="Диапазон3_10_15"/>
    <protectedRange sqref="D35" name="Диапазон3_3_16"/>
    <protectedRange sqref="E35" name="Диапазон3_4_16"/>
    <protectedRange sqref="F35 I35 L35" name="Диапазон3_8_16"/>
    <protectedRange sqref="G35:H35 J35:K35 M35:N35" name="Диапазон3_10_16"/>
    <protectedRange sqref="D39" name="Диапазон3_3_18"/>
    <protectedRange sqref="E39" name="Диапазон3_4_18"/>
    <protectedRange sqref="F39 I39 L39" name="Диапазон3_8_18"/>
    <protectedRange sqref="G39:H39 J39:K39 M39:N39" name="Диапазон3_10_18"/>
    <protectedRange sqref="D41" name="Диапазон3_3_19"/>
    <protectedRange sqref="E41" name="Диапазон3_4_19"/>
    <protectedRange sqref="F41 I41 L41" name="Диапазон3_8_19"/>
    <protectedRange sqref="G41:H41 J41:K41 M41:N41" name="Диапазон3_10_19"/>
    <protectedRange sqref="D47" name="Диапазон3_3_22"/>
    <protectedRange sqref="E47" name="Диапазон3_4_22"/>
    <protectedRange sqref="F47 I47 L47" name="Диапазон3_8_22"/>
    <protectedRange sqref="G47:H47 J47:K47 M47:N47" name="Диапазон3_10_22"/>
    <protectedRange sqref="D49" name="Диапазон3_3_23"/>
    <protectedRange sqref="E49" name="Диапазон3_4_23"/>
    <protectedRange sqref="F49 I49 L49" name="Диапазон3_8_23"/>
    <protectedRange sqref="G49:H49 J49:K49 M49:N49" name="Диапазон3_10_23"/>
    <protectedRange sqref="D51" name="Диапазон3_3_24"/>
    <protectedRange sqref="E51" name="Диапазон3_4_24"/>
    <protectedRange sqref="F51 I51 L51" name="Диапазон3_8_24"/>
    <protectedRange sqref="G51:H51 J51:K51 M51:N51" name="Диапазон3_10_24"/>
    <protectedRange sqref="D53" name="Диапазон3_3_25"/>
    <protectedRange sqref="E53" name="Диапазон3_4_25"/>
    <protectedRange sqref="F53 I53 L53" name="Диапазон3_8_25"/>
    <protectedRange sqref="G53:H53 J53:K53 M53:N53" name="Диапазон3_10_25"/>
    <protectedRange sqref="D55" name="Диапазон3_3_26"/>
    <protectedRange sqref="E55" name="Диапазон3_4_26"/>
    <protectedRange sqref="F55 I55 L55" name="Диапазон3_8_26"/>
    <protectedRange sqref="G55:H55 J55:K55 M55:N55" name="Диапазон3_10_26"/>
    <protectedRange sqref="D57" name="Диапазон3_3_27"/>
    <protectedRange sqref="E57" name="Диапазон3_4_27"/>
    <protectedRange sqref="F57 I57 L57" name="Диапазон3_8_27"/>
    <protectedRange sqref="G57:H57 J57:K57 M57:N57" name="Диапазон3_10_27"/>
    <protectedRange sqref="D59" name="Диапазон3_3_28"/>
    <protectedRange sqref="E59" name="Диапазон3_4_28"/>
    <protectedRange sqref="F59 I59 L59" name="Диапазон3_8_28"/>
    <protectedRange sqref="G59:H59 J59:K59 M59:N59" name="Диапазон3_10_28"/>
    <protectedRange sqref="D61" name="Диапазон3_3_29"/>
    <protectedRange sqref="E61" name="Диапазон3_4_29"/>
    <protectedRange sqref="F61 I61 L61" name="Диапазон3_8_29"/>
    <protectedRange sqref="G61:H61 J61:K61 M61:N61" name="Диапазон3_10_29"/>
    <protectedRange sqref="C63:D63" name="Диапазон3_3_31"/>
    <protectedRange sqref="E63" name="Диапазон3_4_31"/>
    <protectedRange sqref="F63 I63 L63" name="Диапазон3_8_31"/>
    <protectedRange sqref="G63:H63 J63:K63 M63:N63" name="Диапазон3_10_31"/>
    <protectedRange sqref="C64:N64" name="Диапазон3_9"/>
  </protectedRanges>
  <mergeCells count="14">
    <mergeCell ref="E4:E6"/>
    <mergeCell ref="C4:C6"/>
    <mergeCell ref="I5:K5"/>
    <mergeCell ref="D4:D6"/>
    <mergeCell ref="A69:N69"/>
    <mergeCell ref="A65:N65"/>
    <mergeCell ref="A1:N1"/>
    <mergeCell ref="F4:N4"/>
    <mergeCell ref="L5:N5"/>
    <mergeCell ref="B4:B6"/>
    <mergeCell ref="A4:A6"/>
    <mergeCell ref="A66:L66"/>
    <mergeCell ref="A2:N2"/>
    <mergeCell ref="F5:H5"/>
  </mergeCells>
  <printOptions/>
  <pageMargins left="0.35433070866141736" right="0.17" top="0.27" bottom="0.1968503937007874" header="0.24" footer="0.37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Бренер</dc:creator>
  <cp:keywords/>
  <dc:description/>
  <cp:lastModifiedBy>Юрченко Е А</cp:lastModifiedBy>
  <cp:lastPrinted>2018-08-03T09:30:47Z</cp:lastPrinted>
  <dcterms:created xsi:type="dcterms:W3CDTF">2006-04-25T10:14:05Z</dcterms:created>
  <dcterms:modified xsi:type="dcterms:W3CDTF">2018-10-31T09:47:37Z</dcterms:modified>
  <cp:category/>
  <cp:version/>
  <cp:contentType/>
  <cp:contentStatus/>
</cp:coreProperties>
</file>